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1480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63" i="1" l="1"/>
  <c r="AT263" i="1"/>
  <c r="AS263" i="1"/>
  <c r="AR263" i="1"/>
  <c r="AQ263" i="1"/>
  <c r="AP263" i="1"/>
  <c r="AO263" i="1"/>
  <c r="AN263" i="1"/>
  <c r="AM263" i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B74" i="1"/>
  <c r="J74" i="1"/>
  <c r="I74" i="1"/>
  <c r="H74" i="1"/>
  <c r="G74" i="1"/>
  <c r="F74" i="1"/>
  <c r="E74" i="1"/>
  <c r="D74" i="1"/>
  <c r="C74" i="1"/>
  <c r="BP266" i="1" l="1"/>
  <c r="BP203" i="1"/>
  <c r="BP140" i="1"/>
  <c r="BP77" i="1"/>
  <c r="AT265" i="1"/>
  <c r="AS265" i="1"/>
  <c r="AR265" i="1"/>
  <c r="AQ265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BM260" i="1"/>
  <c r="BM259" i="1"/>
  <c r="BM258" i="1"/>
  <c r="BM257" i="1"/>
  <c r="BM256" i="1"/>
  <c r="BM255" i="1"/>
  <c r="BM254" i="1"/>
  <c r="BM253" i="1"/>
  <c r="BM252" i="1"/>
  <c r="BM251" i="1"/>
  <c r="BM250" i="1"/>
  <c r="BM249" i="1"/>
  <c r="BM248" i="1"/>
  <c r="BM247" i="1"/>
  <c r="BM246" i="1"/>
  <c r="BM245" i="1"/>
  <c r="BM244" i="1"/>
  <c r="BM243" i="1"/>
  <c r="BM242" i="1"/>
  <c r="BM241" i="1"/>
  <c r="BM240" i="1"/>
  <c r="BM239" i="1"/>
  <c r="BM238" i="1"/>
  <c r="BM237" i="1"/>
  <c r="BM236" i="1"/>
  <c r="BM235" i="1"/>
  <c r="BM234" i="1"/>
  <c r="BM233" i="1"/>
  <c r="BM232" i="1"/>
  <c r="BM231" i="1"/>
  <c r="BM230" i="1"/>
  <c r="BM229" i="1"/>
  <c r="BM228" i="1"/>
  <c r="BM227" i="1"/>
  <c r="BM226" i="1"/>
  <c r="BM225" i="1"/>
  <c r="BM224" i="1"/>
  <c r="BM223" i="1"/>
  <c r="BM222" i="1"/>
  <c r="BM221" i="1"/>
  <c r="BM220" i="1"/>
  <c r="BM219" i="1"/>
  <c r="BM218" i="1"/>
  <c r="BM217" i="1"/>
  <c r="BM216" i="1"/>
  <c r="BM215" i="1"/>
  <c r="BM214" i="1"/>
  <c r="BM213" i="1"/>
  <c r="BM212" i="1"/>
  <c r="BM211" i="1"/>
  <c r="BM210" i="1"/>
  <c r="BM209" i="1"/>
  <c r="BM208" i="1"/>
  <c r="BM197" i="1"/>
  <c r="BM196" i="1"/>
  <c r="BM195" i="1"/>
  <c r="BM194" i="1"/>
  <c r="BM193" i="1"/>
  <c r="BM192" i="1"/>
  <c r="BM191" i="1"/>
  <c r="BM190" i="1"/>
  <c r="BM189" i="1"/>
  <c r="BM188" i="1"/>
  <c r="BM187" i="1"/>
  <c r="BM186" i="1"/>
  <c r="BM185" i="1"/>
  <c r="BM184" i="1"/>
  <c r="BM183" i="1"/>
  <c r="BM182" i="1"/>
  <c r="BM181" i="1"/>
  <c r="BM180" i="1"/>
  <c r="BM179" i="1"/>
  <c r="BM178" i="1"/>
  <c r="BM177" i="1"/>
  <c r="BM176" i="1"/>
  <c r="BM175" i="1"/>
  <c r="BM174" i="1"/>
  <c r="BM173" i="1"/>
  <c r="BM172" i="1"/>
  <c r="BM171" i="1"/>
  <c r="BM170" i="1"/>
  <c r="BM169" i="1"/>
  <c r="BM168" i="1"/>
  <c r="BM167" i="1"/>
  <c r="BM166" i="1"/>
  <c r="BM165" i="1"/>
  <c r="BM164" i="1"/>
  <c r="BM163" i="1"/>
  <c r="BM162" i="1"/>
  <c r="BM161" i="1"/>
  <c r="BM160" i="1"/>
  <c r="BM159" i="1"/>
  <c r="BM158" i="1"/>
  <c r="BM157" i="1"/>
  <c r="BM156" i="1"/>
  <c r="BM155" i="1"/>
  <c r="BM154" i="1"/>
  <c r="BM153" i="1"/>
  <c r="BM152" i="1"/>
  <c r="BM151" i="1"/>
  <c r="BM150" i="1"/>
  <c r="BM149" i="1"/>
  <c r="BM148" i="1"/>
  <c r="BM147" i="1"/>
  <c r="BM146" i="1"/>
  <c r="BM145" i="1"/>
  <c r="BM134" i="1"/>
  <c r="BM133" i="1"/>
  <c r="BM132" i="1"/>
  <c r="BM131" i="1"/>
  <c r="BM130" i="1"/>
  <c r="BM129" i="1"/>
  <c r="BM128" i="1"/>
  <c r="BM127" i="1"/>
  <c r="BM126" i="1"/>
  <c r="BM125" i="1"/>
  <c r="BM124" i="1"/>
  <c r="BM123" i="1"/>
  <c r="BM122" i="1"/>
  <c r="BM121" i="1"/>
  <c r="BM120" i="1"/>
  <c r="BM119" i="1"/>
  <c r="BM118" i="1"/>
  <c r="BM117" i="1"/>
  <c r="BM116" i="1"/>
  <c r="BM115" i="1"/>
  <c r="BM114" i="1"/>
  <c r="BM113" i="1"/>
  <c r="BM112" i="1"/>
  <c r="BM111" i="1"/>
  <c r="BM110" i="1"/>
  <c r="BM109" i="1"/>
  <c r="BM108" i="1"/>
  <c r="BM107" i="1"/>
  <c r="BM106" i="1"/>
  <c r="BM105" i="1"/>
  <c r="BM104" i="1"/>
  <c r="BM103" i="1"/>
  <c r="BM102" i="1"/>
  <c r="BM101" i="1"/>
  <c r="BM100" i="1"/>
  <c r="BM99" i="1"/>
  <c r="BM98" i="1"/>
  <c r="BM97" i="1"/>
  <c r="BM96" i="1"/>
  <c r="BM95" i="1"/>
  <c r="BM94" i="1"/>
  <c r="BM93" i="1"/>
  <c r="BM92" i="1"/>
  <c r="BM91" i="1"/>
  <c r="BM90" i="1"/>
  <c r="BM89" i="1"/>
  <c r="BM88" i="1"/>
  <c r="BM87" i="1"/>
  <c r="BM86" i="1"/>
  <c r="BM85" i="1"/>
  <c r="BM84" i="1"/>
  <c r="BM83" i="1"/>
  <c r="BM82" i="1"/>
  <c r="BL260" i="1"/>
  <c r="BL259" i="1"/>
  <c r="BL258" i="1"/>
  <c r="BL257" i="1"/>
  <c r="BL256" i="1"/>
  <c r="BL255" i="1"/>
  <c r="BL254" i="1"/>
  <c r="BL253" i="1"/>
  <c r="BL252" i="1"/>
  <c r="BL251" i="1"/>
  <c r="BL250" i="1"/>
  <c r="BL249" i="1"/>
  <c r="BL248" i="1"/>
  <c r="BL247" i="1"/>
  <c r="BL246" i="1"/>
  <c r="BL245" i="1"/>
  <c r="BL244" i="1"/>
  <c r="BL243" i="1"/>
  <c r="BL242" i="1"/>
  <c r="BL241" i="1"/>
  <c r="BL240" i="1"/>
  <c r="BL239" i="1"/>
  <c r="BL238" i="1"/>
  <c r="BL237" i="1"/>
  <c r="BL236" i="1"/>
  <c r="BL235" i="1"/>
  <c r="BL234" i="1"/>
  <c r="BL233" i="1"/>
  <c r="BL232" i="1"/>
  <c r="BL231" i="1"/>
  <c r="BL230" i="1"/>
  <c r="BL229" i="1"/>
  <c r="BN229" i="1" s="1"/>
  <c r="BL228" i="1"/>
  <c r="BL227" i="1"/>
  <c r="BL226" i="1"/>
  <c r="BL225" i="1"/>
  <c r="BL224" i="1"/>
  <c r="BL223" i="1"/>
  <c r="BL222" i="1"/>
  <c r="BL221" i="1"/>
  <c r="BL220" i="1"/>
  <c r="BL219" i="1"/>
  <c r="BL218" i="1"/>
  <c r="BL217" i="1"/>
  <c r="BN217" i="1" s="1"/>
  <c r="BL216" i="1"/>
  <c r="BL215" i="1"/>
  <c r="BL214" i="1"/>
  <c r="BL213" i="1"/>
  <c r="BL212" i="1"/>
  <c r="BL211" i="1"/>
  <c r="BL210" i="1"/>
  <c r="BL209" i="1"/>
  <c r="BL208" i="1"/>
  <c r="BL197" i="1"/>
  <c r="BL196" i="1"/>
  <c r="BO196" i="1" s="1"/>
  <c r="BL195" i="1"/>
  <c r="BL194" i="1"/>
  <c r="BL193" i="1"/>
  <c r="BL192" i="1"/>
  <c r="BL191" i="1"/>
  <c r="BL190" i="1"/>
  <c r="BL189" i="1"/>
  <c r="BL188" i="1"/>
  <c r="BL187" i="1"/>
  <c r="BL186" i="1"/>
  <c r="BL185" i="1"/>
  <c r="BL184" i="1"/>
  <c r="BL183" i="1"/>
  <c r="BL182" i="1"/>
  <c r="BL181" i="1"/>
  <c r="BL180" i="1"/>
  <c r="BO180" i="1" s="1"/>
  <c r="BL179" i="1"/>
  <c r="BL178" i="1"/>
  <c r="BL177" i="1"/>
  <c r="BL176" i="1"/>
  <c r="BL175" i="1"/>
  <c r="BL174" i="1"/>
  <c r="BL173" i="1"/>
  <c r="BL172" i="1"/>
  <c r="BL171" i="1"/>
  <c r="BL170" i="1"/>
  <c r="BL169" i="1"/>
  <c r="BL168" i="1"/>
  <c r="BL167" i="1"/>
  <c r="BL166" i="1"/>
  <c r="BL165" i="1"/>
  <c r="BL164" i="1"/>
  <c r="BO164" i="1" s="1"/>
  <c r="BL163" i="1"/>
  <c r="BL162" i="1"/>
  <c r="BL161" i="1"/>
  <c r="BL160" i="1"/>
  <c r="BL159" i="1"/>
  <c r="BL158" i="1"/>
  <c r="BL157" i="1"/>
  <c r="BL156" i="1"/>
  <c r="BL155" i="1"/>
  <c r="BL154" i="1"/>
  <c r="BL153" i="1"/>
  <c r="BL152" i="1"/>
  <c r="BL151" i="1"/>
  <c r="BL150" i="1"/>
  <c r="BL149" i="1"/>
  <c r="BL148" i="1"/>
  <c r="BO148" i="1" s="1"/>
  <c r="BL147" i="1"/>
  <c r="BL146" i="1"/>
  <c r="BL145" i="1"/>
  <c r="BL134" i="1"/>
  <c r="BL133" i="1"/>
  <c r="BL132" i="1"/>
  <c r="BL131" i="1"/>
  <c r="BL130" i="1"/>
  <c r="BL129" i="1"/>
  <c r="BL128" i="1"/>
  <c r="BL127" i="1"/>
  <c r="BL126" i="1"/>
  <c r="BL125" i="1"/>
  <c r="BL124" i="1"/>
  <c r="BL123" i="1"/>
  <c r="BL122" i="1"/>
  <c r="BL121" i="1"/>
  <c r="BL120" i="1"/>
  <c r="BL119" i="1"/>
  <c r="BL118" i="1"/>
  <c r="BL117" i="1"/>
  <c r="BL116" i="1"/>
  <c r="BL115" i="1"/>
  <c r="BL114" i="1"/>
  <c r="BL113" i="1"/>
  <c r="BL112" i="1"/>
  <c r="BL111" i="1"/>
  <c r="BL110" i="1"/>
  <c r="BL109" i="1"/>
  <c r="BL108" i="1"/>
  <c r="BL107" i="1"/>
  <c r="BL106" i="1"/>
  <c r="BL105" i="1"/>
  <c r="BL104" i="1"/>
  <c r="BL103" i="1"/>
  <c r="BL102" i="1"/>
  <c r="BL101" i="1"/>
  <c r="BL100" i="1"/>
  <c r="BL99" i="1"/>
  <c r="BL98" i="1"/>
  <c r="BL97" i="1"/>
  <c r="BL96" i="1"/>
  <c r="BL95" i="1"/>
  <c r="BL94" i="1"/>
  <c r="BL93" i="1"/>
  <c r="BL92" i="1"/>
  <c r="BL91" i="1"/>
  <c r="BL90" i="1"/>
  <c r="BL89" i="1"/>
  <c r="BL88" i="1"/>
  <c r="BL87" i="1"/>
  <c r="BL86" i="1"/>
  <c r="BL85" i="1"/>
  <c r="BL84" i="1"/>
  <c r="BL83" i="1"/>
  <c r="BL82" i="1"/>
  <c r="BK260" i="1"/>
  <c r="BK259" i="1"/>
  <c r="BK258" i="1"/>
  <c r="BK257" i="1"/>
  <c r="BK256" i="1"/>
  <c r="BK255" i="1"/>
  <c r="BK254" i="1"/>
  <c r="BK253" i="1"/>
  <c r="BK252" i="1"/>
  <c r="BK251" i="1"/>
  <c r="BK250" i="1"/>
  <c r="BK249" i="1"/>
  <c r="BK248" i="1"/>
  <c r="BK247" i="1"/>
  <c r="BK246" i="1"/>
  <c r="BK245" i="1"/>
  <c r="BK244" i="1"/>
  <c r="BK243" i="1"/>
  <c r="BK242" i="1"/>
  <c r="BK241" i="1"/>
  <c r="BK240" i="1"/>
  <c r="BK239" i="1"/>
  <c r="BK238" i="1"/>
  <c r="BK237" i="1"/>
  <c r="BK236" i="1"/>
  <c r="BK235" i="1"/>
  <c r="BK234" i="1"/>
  <c r="BK233" i="1"/>
  <c r="BK232" i="1"/>
  <c r="BK231" i="1"/>
  <c r="BK230" i="1"/>
  <c r="BK229" i="1"/>
  <c r="BK228" i="1"/>
  <c r="BK227" i="1"/>
  <c r="BK226" i="1"/>
  <c r="BK225" i="1"/>
  <c r="BK224" i="1"/>
  <c r="BK223" i="1"/>
  <c r="BK222" i="1"/>
  <c r="BK221" i="1"/>
  <c r="BK220" i="1"/>
  <c r="BK219" i="1"/>
  <c r="BK218" i="1"/>
  <c r="BK217" i="1"/>
  <c r="BK216" i="1"/>
  <c r="BK215" i="1"/>
  <c r="BK214" i="1"/>
  <c r="BK213" i="1"/>
  <c r="BK212" i="1"/>
  <c r="BK211" i="1"/>
  <c r="BK210" i="1"/>
  <c r="BK209" i="1"/>
  <c r="BK208" i="1"/>
  <c r="BK197" i="1"/>
  <c r="BK196" i="1"/>
  <c r="BK195" i="1"/>
  <c r="BK194" i="1"/>
  <c r="BK193" i="1"/>
  <c r="BK192" i="1"/>
  <c r="BK191" i="1"/>
  <c r="BK190" i="1"/>
  <c r="BK189" i="1"/>
  <c r="BK188" i="1"/>
  <c r="BK187" i="1"/>
  <c r="BK186" i="1"/>
  <c r="BK185" i="1"/>
  <c r="BK184" i="1"/>
  <c r="BK183" i="1"/>
  <c r="BK182" i="1"/>
  <c r="BK181" i="1"/>
  <c r="BK180" i="1"/>
  <c r="BK179" i="1"/>
  <c r="BK178" i="1"/>
  <c r="BK177" i="1"/>
  <c r="BK176" i="1"/>
  <c r="BK175" i="1"/>
  <c r="BK174" i="1"/>
  <c r="BK173" i="1"/>
  <c r="BK172" i="1"/>
  <c r="BK171" i="1"/>
  <c r="BK170" i="1"/>
  <c r="BK169" i="1"/>
  <c r="BK168" i="1"/>
  <c r="BK167" i="1"/>
  <c r="BK166" i="1"/>
  <c r="BK165" i="1"/>
  <c r="BK164" i="1"/>
  <c r="BK163" i="1"/>
  <c r="BK162" i="1"/>
  <c r="BK161" i="1"/>
  <c r="BK160" i="1"/>
  <c r="BK159" i="1"/>
  <c r="BK158" i="1"/>
  <c r="BK157" i="1"/>
  <c r="BK156" i="1"/>
  <c r="BK155" i="1"/>
  <c r="BK154" i="1"/>
  <c r="BK153" i="1"/>
  <c r="BK152" i="1"/>
  <c r="BK151" i="1"/>
  <c r="BK150" i="1"/>
  <c r="BK149" i="1"/>
  <c r="BK148" i="1"/>
  <c r="BK147" i="1"/>
  <c r="BK146" i="1"/>
  <c r="BK145" i="1"/>
  <c r="BK134" i="1"/>
  <c r="BK133" i="1"/>
  <c r="BK132" i="1"/>
  <c r="BK131" i="1"/>
  <c r="BK130" i="1"/>
  <c r="BK129" i="1"/>
  <c r="BK128" i="1"/>
  <c r="BK127" i="1"/>
  <c r="BK126" i="1"/>
  <c r="BK125" i="1"/>
  <c r="BK124" i="1"/>
  <c r="BK123" i="1"/>
  <c r="BK122" i="1"/>
  <c r="BK121" i="1"/>
  <c r="BK120" i="1"/>
  <c r="BK119" i="1"/>
  <c r="BK118" i="1"/>
  <c r="BK117" i="1"/>
  <c r="BK116" i="1"/>
  <c r="BK115" i="1"/>
  <c r="BK114" i="1"/>
  <c r="BK113" i="1"/>
  <c r="BK112" i="1"/>
  <c r="BK111" i="1"/>
  <c r="BK110" i="1"/>
  <c r="BK109" i="1"/>
  <c r="BK108" i="1"/>
  <c r="BK107" i="1"/>
  <c r="BK106" i="1"/>
  <c r="BK105" i="1"/>
  <c r="BK104" i="1"/>
  <c r="BK103" i="1"/>
  <c r="BK102" i="1"/>
  <c r="BK101" i="1"/>
  <c r="BK100" i="1"/>
  <c r="BK99" i="1"/>
  <c r="BK98" i="1"/>
  <c r="BK97" i="1"/>
  <c r="BK96" i="1"/>
  <c r="BK95" i="1"/>
  <c r="BK94" i="1"/>
  <c r="BK93" i="1"/>
  <c r="BK92" i="1"/>
  <c r="BK91" i="1"/>
  <c r="BK90" i="1"/>
  <c r="BK89" i="1"/>
  <c r="BK88" i="1"/>
  <c r="BK87" i="1"/>
  <c r="BK86" i="1"/>
  <c r="BK85" i="1"/>
  <c r="BK84" i="1"/>
  <c r="BK83" i="1"/>
  <c r="BK82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O208" i="1" s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M71" i="1"/>
  <c r="BM70" i="1"/>
  <c r="BM69" i="1"/>
  <c r="BM68" i="1"/>
  <c r="BM67" i="1"/>
  <c r="BM66" i="1"/>
  <c r="BM65" i="1"/>
  <c r="BM64" i="1"/>
  <c r="BM63" i="1"/>
  <c r="BM62" i="1"/>
  <c r="BM61" i="1"/>
  <c r="BM60" i="1"/>
  <c r="BM59" i="1"/>
  <c r="BM58" i="1"/>
  <c r="BM57" i="1"/>
  <c r="BM56" i="1"/>
  <c r="BM55" i="1"/>
  <c r="BM54" i="1"/>
  <c r="BM53" i="1"/>
  <c r="BM52" i="1"/>
  <c r="BM51" i="1"/>
  <c r="BM50" i="1"/>
  <c r="BM49" i="1"/>
  <c r="BM48" i="1"/>
  <c r="BM47" i="1"/>
  <c r="BM46" i="1"/>
  <c r="BM45" i="1"/>
  <c r="BM44" i="1"/>
  <c r="BM43" i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23" i="1"/>
  <c r="BM22" i="1"/>
  <c r="BM21" i="1"/>
  <c r="BM20" i="1"/>
  <c r="BL71" i="1"/>
  <c r="BL70" i="1"/>
  <c r="BL69" i="1"/>
  <c r="BL68" i="1"/>
  <c r="BL67" i="1"/>
  <c r="BL66" i="1"/>
  <c r="BL65" i="1"/>
  <c r="BL64" i="1"/>
  <c r="BL63" i="1"/>
  <c r="BL62" i="1"/>
  <c r="BL61" i="1"/>
  <c r="BL60" i="1"/>
  <c r="BL59" i="1"/>
  <c r="BL58" i="1"/>
  <c r="BL57" i="1"/>
  <c r="BL56" i="1"/>
  <c r="BL55" i="1"/>
  <c r="BL54" i="1"/>
  <c r="BL53" i="1"/>
  <c r="BL52" i="1"/>
  <c r="BL51" i="1"/>
  <c r="BL50" i="1"/>
  <c r="BL49" i="1"/>
  <c r="BL48" i="1"/>
  <c r="BL47" i="1"/>
  <c r="BL46" i="1"/>
  <c r="BL45" i="1"/>
  <c r="BL44" i="1"/>
  <c r="BL43" i="1"/>
  <c r="BL42" i="1"/>
  <c r="BL41" i="1"/>
  <c r="BL40" i="1"/>
  <c r="BL39" i="1"/>
  <c r="BL38" i="1"/>
  <c r="BL37" i="1"/>
  <c r="BL36" i="1"/>
  <c r="BL35" i="1"/>
  <c r="BL34" i="1"/>
  <c r="BL33" i="1"/>
  <c r="BL32" i="1"/>
  <c r="BL31" i="1"/>
  <c r="BL30" i="1"/>
  <c r="BL29" i="1"/>
  <c r="BL28" i="1"/>
  <c r="BL27" i="1"/>
  <c r="BL26" i="1"/>
  <c r="BL25" i="1"/>
  <c r="BL24" i="1"/>
  <c r="BL23" i="1"/>
  <c r="BL22" i="1"/>
  <c r="BL21" i="1"/>
  <c r="BL20" i="1"/>
  <c r="BK71" i="1"/>
  <c r="BK70" i="1"/>
  <c r="BK69" i="1"/>
  <c r="BK68" i="1"/>
  <c r="BK67" i="1"/>
  <c r="BK66" i="1"/>
  <c r="BK65" i="1"/>
  <c r="BK64" i="1"/>
  <c r="BK63" i="1"/>
  <c r="BK62" i="1"/>
  <c r="BK61" i="1"/>
  <c r="BK60" i="1"/>
  <c r="BK59" i="1"/>
  <c r="BK58" i="1"/>
  <c r="BK57" i="1"/>
  <c r="BK56" i="1"/>
  <c r="BK55" i="1"/>
  <c r="BK54" i="1"/>
  <c r="BK53" i="1"/>
  <c r="BK52" i="1"/>
  <c r="BK51" i="1"/>
  <c r="BK50" i="1"/>
  <c r="BK49" i="1"/>
  <c r="BK48" i="1"/>
  <c r="BK47" i="1"/>
  <c r="BK46" i="1"/>
  <c r="BK45" i="1"/>
  <c r="BK44" i="1"/>
  <c r="BK43" i="1"/>
  <c r="BK42" i="1"/>
  <c r="BK41" i="1"/>
  <c r="BK40" i="1"/>
  <c r="BK39" i="1"/>
  <c r="BK38" i="1"/>
  <c r="BK37" i="1"/>
  <c r="BK36" i="1"/>
  <c r="BK35" i="1"/>
  <c r="BK34" i="1"/>
  <c r="BK33" i="1"/>
  <c r="BK32" i="1"/>
  <c r="BK31" i="1"/>
  <c r="BK30" i="1"/>
  <c r="BK29" i="1"/>
  <c r="BK28" i="1"/>
  <c r="BK27" i="1"/>
  <c r="BK26" i="1"/>
  <c r="BK25" i="1"/>
  <c r="BK24" i="1"/>
  <c r="BK23" i="1"/>
  <c r="BK22" i="1"/>
  <c r="BK21" i="1"/>
  <c r="BK20" i="1"/>
  <c r="BM19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BJ48" i="1"/>
  <c r="BJ47" i="1"/>
  <c r="BJ46" i="1"/>
  <c r="BJ45" i="1"/>
  <c r="BJ44" i="1"/>
  <c r="BJ43" i="1"/>
  <c r="BJ42" i="1"/>
  <c r="BJ41" i="1"/>
  <c r="BJ40" i="1"/>
  <c r="BJ39" i="1"/>
  <c r="BJ38" i="1"/>
  <c r="BJ37" i="1"/>
  <c r="BJ36" i="1"/>
  <c r="BJ35" i="1"/>
  <c r="BJ34" i="1"/>
  <c r="BJ33" i="1"/>
  <c r="BJ32" i="1"/>
  <c r="BJ31" i="1"/>
  <c r="BJ30" i="1"/>
  <c r="BJ29" i="1"/>
  <c r="BJ28" i="1"/>
  <c r="BJ27" i="1"/>
  <c r="BJ26" i="1"/>
  <c r="BJ25" i="1"/>
  <c r="BJ24" i="1"/>
  <c r="BJ23" i="1"/>
  <c r="BJ22" i="1"/>
  <c r="BJ21" i="1"/>
  <c r="BJ20" i="1"/>
  <c r="BL19" i="1"/>
  <c r="BO19" i="1" s="1"/>
  <c r="BK19" i="1"/>
  <c r="BJ19" i="1"/>
  <c r="BI260" i="1"/>
  <c r="BI259" i="1"/>
  <c r="BN259" i="1" s="1"/>
  <c r="BI258" i="1"/>
  <c r="BI257" i="1"/>
  <c r="BI256" i="1"/>
  <c r="BI255" i="1"/>
  <c r="BI254" i="1"/>
  <c r="BI253" i="1"/>
  <c r="BI252" i="1"/>
  <c r="BI251" i="1"/>
  <c r="BI250" i="1"/>
  <c r="BI249" i="1"/>
  <c r="BI248" i="1"/>
  <c r="BI247" i="1"/>
  <c r="BN247" i="1" s="1"/>
  <c r="BI246" i="1"/>
  <c r="BI245" i="1"/>
  <c r="BI244" i="1"/>
  <c r="BI243" i="1"/>
  <c r="BN243" i="1" s="1"/>
  <c r="BI242" i="1"/>
  <c r="BI241" i="1"/>
  <c r="BI240" i="1"/>
  <c r="BI239" i="1"/>
  <c r="BN239" i="1" s="1"/>
  <c r="BI238" i="1"/>
  <c r="BI237" i="1"/>
  <c r="BI236" i="1"/>
  <c r="BI235" i="1"/>
  <c r="BI234" i="1"/>
  <c r="BI233" i="1"/>
  <c r="BI232" i="1"/>
  <c r="BI231" i="1"/>
  <c r="BN231" i="1" s="1"/>
  <c r="BI230" i="1"/>
  <c r="BI229" i="1"/>
  <c r="BI228" i="1"/>
  <c r="BI227" i="1"/>
  <c r="BI226" i="1"/>
  <c r="BI225" i="1"/>
  <c r="BI224" i="1"/>
  <c r="BI223" i="1"/>
  <c r="BI222" i="1"/>
  <c r="BI221" i="1"/>
  <c r="BI220" i="1"/>
  <c r="BI219" i="1"/>
  <c r="BN219" i="1" s="1"/>
  <c r="BI218" i="1"/>
  <c r="BI217" i="1"/>
  <c r="BI216" i="1"/>
  <c r="BI215" i="1"/>
  <c r="BN215" i="1" s="1"/>
  <c r="BI214" i="1"/>
  <c r="BI213" i="1"/>
  <c r="BI212" i="1"/>
  <c r="BI211" i="1"/>
  <c r="BI210" i="1"/>
  <c r="BI209" i="1"/>
  <c r="BI208" i="1"/>
  <c r="BN208" i="1" s="1"/>
  <c r="BI197" i="1"/>
  <c r="BI196" i="1"/>
  <c r="BI195" i="1"/>
  <c r="BI194" i="1"/>
  <c r="BI193" i="1"/>
  <c r="BI192" i="1"/>
  <c r="BI191" i="1"/>
  <c r="BI190" i="1"/>
  <c r="BI189" i="1"/>
  <c r="BN189" i="1" s="1"/>
  <c r="BI188" i="1"/>
  <c r="BI187" i="1"/>
  <c r="BI186" i="1"/>
  <c r="BI185" i="1"/>
  <c r="BN185" i="1" s="1"/>
  <c r="BI184" i="1"/>
  <c r="BI183" i="1"/>
  <c r="BI182" i="1"/>
  <c r="BI181" i="1"/>
  <c r="BN181" i="1" s="1"/>
  <c r="BI180" i="1"/>
  <c r="BI179" i="1"/>
  <c r="BI178" i="1"/>
  <c r="BI177" i="1"/>
  <c r="BN177" i="1" s="1"/>
  <c r="BI176" i="1"/>
  <c r="BI175" i="1"/>
  <c r="BI174" i="1"/>
  <c r="BI173" i="1"/>
  <c r="BN173" i="1" s="1"/>
  <c r="BI172" i="1"/>
  <c r="BI171" i="1"/>
  <c r="BI170" i="1"/>
  <c r="BI169" i="1"/>
  <c r="BN169" i="1" s="1"/>
  <c r="BI168" i="1"/>
  <c r="BI167" i="1"/>
  <c r="BI166" i="1"/>
  <c r="BI165" i="1"/>
  <c r="BN165" i="1" s="1"/>
  <c r="BI164" i="1"/>
  <c r="BI163" i="1"/>
  <c r="BI162" i="1"/>
  <c r="BI161" i="1"/>
  <c r="BN161" i="1" s="1"/>
  <c r="BI160" i="1"/>
  <c r="BI159" i="1"/>
  <c r="BI158" i="1"/>
  <c r="BI157" i="1"/>
  <c r="BN157" i="1" s="1"/>
  <c r="BI156" i="1"/>
  <c r="BI155" i="1"/>
  <c r="BI154" i="1"/>
  <c r="BI153" i="1"/>
  <c r="BN153" i="1" s="1"/>
  <c r="BI152" i="1"/>
  <c r="BI151" i="1"/>
  <c r="BI150" i="1"/>
  <c r="BI149" i="1"/>
  <c r="BN149" i="1" s="1"/>
  <c r="BI148" i="1"/>
  <c r="BI147" i="1"/>
  <c r="BI146" i="1"/>
  <c r="BI145" i="1"/>
  <c r="BN145" i="1" s="1"/>
  <c r="BI134" i="1"/>
  <c r="BI133" i="1"/>
  <c r="BI132" i="1"/>
  <c r="BI131" i="1"/>
  <c r="BI130" i="1"/>
  <c r="BI129" i="1"/>
  <c r="BI128" i="1"/>
  <c r="BI127" i="1"/>
  <c r="BI126" i="1"/>
  <c r="BI125" i="1"/>
  <c r="BI124" i="1"/>
  <c r="BI123" i="1"/>
  <c r="BI122" i="1"/>
  <c r="BI121" i="1"/>
  <c r="BI120" i="1"/>
  <c r="BI119" i="1"/>
  <c r="BI118" i="1"/>
  <c r="BI117" i="1"/>
  <c r="BI116" i="1"/>
  <c r="BI115" i="1"/>
  <c r="BI114" i="1"/>
  <c r="BI113" i="1"/>
  <c r="BI112" i="1"/>
  <c r="BI111" i="1"/>
  <c r="BI110" i="1"/>
  <c r="BI109" i="1"/>
  <c r="BI108" i="1"/>
  <c r="BI107" i="1"/>
  <c r="BI106" i="1"/>
  <c r="BI105" i="1"/>
  <c r="BI104" i="1"/>
  <c r="BI103" i="1"/>
  <c r="BI102" i="1"/>
  <c r="BI101" i="1"/>
  <c r="BI100" i="1"/>
  <c r="BI99" i="1"/>
  <c r="BI98" i="1"/>
  <c r="BI97" i="1"/>
  <c r="BI96" i="1"/>
  <c r="BI95" i="1"/>
  <c r="BI94" i="1"/>
  <c r="BI93" i="1"/>
  <c r="BI92" i="1"/>
  <c r="BI91" i="1"/>
  <c r="BI90" i="1"/>
  <c r="BI89" i="1"/>
  <c r="BI88" i="1"/>
  <c r="BI87" i="1"/>
  <c r="BI86" i="1"/>
  <c r="BI85" i="1"/>
  <c r="BI84" i="1"/>
  <c r="BI83" i="1"/>
  <c r="BI82" i="1"/>
  <c r="BI71" i="1"/>
  <c r="BI70" i="1"/>
  <c r="BI69" i="1"/>
  <c r="BI68" i="1"/>
  <c r="BI67" i="1"/>
  <c r="BI66" i="1"/>
  <c r="BI65" i="1"/>
  <c r="BI64" i="1"/>
  <c r="BI63" i="1"/>
  <c r="BI62" i="1"/>
  <c r="BI61" i="1"/>
  <c r="BI60" i="1"/>
  <c r="BI59" i="1"/>
  <c r="BI58" i="1"/>
  <c r="BI57" i="1"/>
  <c r="BI56" i="1"/>
  <c r="BI55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O260" i="1" l="1"/>
  <c r="BN260" i="1"/>
  <c r="BN258" i="1"/>
  <c r="BN257" i="1"/>
  <c r="BO257" i="1"/>
  <c r="BO256" i="1"/>
  <c r="BN256" i="1"/>
  <c r="BN255" i="1"/>
  <c r="BN254" i="1"/>
  <c r="BN253" i="1"/>
  <c r="BO253" i="1"/>
  <c r="BO252" i="1"/>
  <c r="BN252" i="1"/>
  <c r="BN251" i="1"/>
  <c r="BN250" i="1"/>
  <c r="BN249" i="1"/>
  <c r="BO249" i="1"/>
  <c r="BO248" i="1"/>
  <c r="BN248" i="1"/>
  <c r="BN246" i="1"/>
  <c r="BN245" i="1"/>
  <c r="BO245" i="1"/>
  <c r="BO244" i="1"/>
  <c r="BN244" i="1"/>
  <c r="BN242" i="1"/>
  <c r="BN241" i="1"/>
  <c r="BO241" i="1"/>
  <c r="BO240" i="1"/>
  <c r="BN240" i="1"/>
  <c r="BN238" i="1"/>
  <c r="BN237" i="1"/>
  <c r="BO237" i="1"/>
  <c r="BO236" i="1"/>
  <c r="BN236" i="1"/>
  <c r="BN235" i="1"/>
  <c r="BN234" i="1"/>
  <c r="BN233" i="1"/>
  <c r="BO233" i="1"/>
  <c r="BN232" i="1"/>
  <c r="BN230" i="1"/>
  <c r="BO229" i="1"/>
  <c r="BO228" i="1"/>
  <c r="BN228" i="1"/>
  <c r="BN227" i="1"/>
  <c r="BN226" i="1"/>
  <c r="BN225" i="1"/>
  <c r="BO225" i="1"/>
  <c r="BO224" i="1"/>
  <c r="BN224" i="1"/>
  <c r="BN223" i="1"/>
  <c r="BN222" i="1"/>
  <c r="BN221" i="1"/>
  <c r="BO221" i="1"/>
  <c r="BO220" i="1"/>
  <c r="BN220" i="1"/>
  <c r="BN218" i="1"/>
  <c r="BO217" i="1"/>
  <c r="BO216" i="1"/>
  <c r="BN216" i="1"/>
  <c r="BN214" i="1"/>
  <c r="BN213" i="1"/>
  <c r="BO213" i="1"/>
  <c r="BO212" i="1"/>
  <c r="BN212" i="1"/>
  <c r="BN211" i="1"/>
  <c r="BN210" i="1"/>
  <c r="BN209" i="1"/>
  <c r="BO209" i="1"/>
  <c r="BO238" i="1"/>
  <c r="BO242" i="1"/>
  <c r="BO246" i="1"/>
  <c r="BO250" i="1"/>
  <c r="BO254" i="1"/>
  <c r="BO258" i="1"/>
  <c r="BO210" i="1"/>
  <c r="BO226" i="1"/>
  <c r="BO218" i="1"/>
  <c r="BO222" i="1"/>
  <c r="BO211" i="1"/>
  <c r="BO215" i="1"/>
  <c r="BO219" i="1"/>
  <c r="BO223" i="1"/>
  <c r="BO227" i="1"/>
  <c r="BO231" i="1"/>
  <c r="BO235" i="1"/>
  <c r="BO239" i="1"/>
  <c r="BO243" i="1"/>
  <c r="BO247" i="1"/>
  <c r="BO251" i="1"/>
  <c r="BO255" i="1"/>
  <c r="BO259" i="1"/>
  <c r="BO214" i="1"/>
  <c r="BO230" i="1"/>
  <c r="BN197" i="1"/>
  <c r="BN193" i="1"/>
  <c r="BO149" i="1"/>
  <c r="BO153" i="1"/>
  <c r="BO157" i="1"/>
  <c r="BO161" i="1"/>
  <c r="BO165" i="1"/>
  <c r="BO169" i="1"/>
  <c r="BO173" i="1"/>
  <c r="BO177" i="1"/>
  <c r="BO181" i="1"/>
  <c r="BO185" i="1"/>
  <c r="BO189" i="1"/>
  <c r="BO193" i="1"/>
  <c r="BO197" i="1"/>
  <c r="BO145" i="1"/>
  <c r="BN19" i="1"/>
  <c r="BN152" i="1"/>
  <c r="BN156" i="1"/>
  <c r="BN172" i="1"/>
  <c r="BN188" i="1"/>
  <c r="BN160" i="1"/>
  <c r="BN168" i="1"/>
  <c r="BN176" i="1"/>
  <c r="BN192" i="1"/>
  <c r="BO176" i="1"/>
  <c r="BN20" i="1"/>
  <c r="BO160" i="1"/>
  <c r="BO168" i="1"/>
  <c r="BO192" i="1"/>
  <c r="BN184" i="1"/>
  <c r="BO151" i="1"/>
  <c r="BO159" i="1"/>
  <c r="BO167" i="1"/>
  <c r="BO175" i="1"/>
  <c r="BO183" i="1"/>
  <c r="BO191" i="1"/>
  <c r="BO147" i="1"/>
  <c r="BO155" i="1"/>
  <c r="BO163" i="1"/>
  <c r="BO171" i="1"/>
  <c r="BO179" i="1"/>
  <c r="BO187" i="1"/>
  <c r="BO195" i="1"/>
  <c r="BO152" i="1"/>
  <c r="BO184" i="1"/>
  <c r="BN83" i="1"/>
  <c r="BN87" i="1"/>
  <c r="BN95" i="1"/>
  <c r="BN107" i="1"/>
  <c r="BN115" i="1"/>
  <c r="BN123" i="1"/>
  <c r="BN127" i="1"/>
  <c r="BO87" i="1"/>
  <c r="BO95" i="1"/>
  <c r="BO103" i="1"/>
  <c r="BO107" i="1"/>
  <c r="BO115" i="1"/>
  <c r="BO123" i="1"/>
  <c r="BO131" i="1"/>
  <c r="BN108" i="1"/>
  <c r="BN128" i="1"/>
  <c r="BO92" i="1"/>
  <c r="BO96" i="1"/>
  <c r="BO124" i="1"/>
  <c r="BN85" i="1"/>
  <c r="BN101" i="1"/>
  <c r="BN91" i="1"/>
  <c r="BN99" i="1"/>
  <c r="BN103" i="1"/>
  <c r="BN111" i="1"/>
  <c r="BN119" i="1"/>
  <c r="BN131" i="1"/>
  <c r="BO83" i="1"/>
  <c r="BO91" i="1"/>
  <c r="BO99" i="1"/>
  <c r="BO111" i="1"/>
  <c r="BO119" i="1"/>
  <c r="BO127" i="1"/>
  <c r="BN92" i="1"/>
  <c r="BO128" i="1"/>
  <c r="BN22" i="1"/>
  <c r="BN26" i="1"/>
  <c r="BN30" i="1"/>
  <c r="BN34" i="1"/>
  <c r="BN38" i="1"/>
  <c r="BN42" i="1"/>
  <c r="BN46" i="1"/>
  <c r="BN50" i="1"/>
  <c r="BN54" i="1"/>
  <c r="BN58" i="1"/>
  <c r="BN62" i="1"/>
  <c r="BN66" i="1"/>
  <c r="BN70" i="1"/>
  <c r="BN84" i="1"/>
  <c r="BN100" i="1"/>
  <c r="BN116" i="1"/>
  <c r="BN124" i="1"/>
  <c r="BN132" i="1"/>
  <c r="BN146" i="1"/>
  <c r="BN154" i="1"/>
  <c r="BN162" i="1"/>
  <c r="BN170" i="1"/>
  <c r="BN178" i="1"/>
  <c r="BN186" i="1"/>
  <c r="BN194" i="1"/>
  <c r="BO84" i="1"/>
  <c r="BO100" i="1"/>
  <c r="BO112" i="1"/>
  <c r="BO116" i="1"/>
  <c r="BO132" i="1"/>
  <c r="BO150" i="1"/>
  <c r="BO158" i="1"/>
  <c r="BO166" i="1"/>
  <c r="BO174" i="1"/>
  <c r="BO182" i="1"/>
  <c r="BO190" i="1"/>
  <c r="BN148" i="1"/>
  <c r="BN164" i="1"/>
  <c r="BN180" i="1"/>
  <c r="BN196" i="1"/>
  <c r="BN27" i="1"/>
  <c r="BN35" i="1"/>
  <c r="BN43" i="1"/>
  <c r="BN47" i="1"/>
  <c r="BN93" i="1"/>
  <c r="BN147" i="1"/>
  <c r="BN151" i="1"/>
  <c r="BN155" i="1"/>
  <c r="BN159" i="1"/>
  <c r="BN163" i="1"/>
  <c r="BN167" i="1"/>
  <c r="BN171" i="1"/>
  <c r="BN175" i="1"/>
  <c r="BN179" i="1"/>
  <c r="BN183" i="1"/>
  <c r="BN187" i="1"/>
  <c r="BN191" i="1"/>
  <c r="BN195" i="1"/>
  <c r="BO156" i="1"/>
  <c r="BO172" i="1"/>
  <c r="BO188" i="1"/>
  <c r="BN88" i="1"/>
  <c r="BN96" i="1"/>
  <c r="BN104" i="1"/>
  <c r="BN112" i="1"/>
  <c r="BN120" i="1"/>
  <c r="BN150" i="1"/>
  <c r="BN158" i="1"/>
  <c r="BN166" i="1"/>
  <c r="BN174" i="1"/>
  <c r="BN182" i="1"/>
  <c r="BN190" i="1"/>
  <c r="BO88" i="1"/>
  <c r="BO104" i="1"/>
  <c r="BO108" i="1"/>
  <c r="BO120" i="1"/>
  <c r="BO146" i="1"/>
  <c r="BO154" i="1"/>
  <c r="BO162" i="1"/>
  <c r="BO170" i="1"/>
  <c r="BO178" i="1"/>
  <c r="BO186" i="1"/>
  <c r="BO194" i="1"/>
  <c r="BN23" i="1"/>
  <c r="BN31" i="1"/>
  <c r="BN39" i="1"/>
  <c r="BN51" i="1"/>
  <c r="BN55" i="1"/>
  <c r="BN59" i="1"/>
  <c r="BN63" i="1"/>
  <c r="BN67" i="1"/>
  <c r="BN71" i="1"/>
  <c r="BN89" i="1"/>
  <c r="BN97" i="1"/>
  <c r="BN105" i="1"/>
  <c r="BN109" i="1"/>
  <c r="BN113" i="1"/>
  <c r="BN117" i="1"/>
  <c r="BN121" i="1"/>
  <c r="BN125" i="1"/>
  <c r="BN129" i="1"/>
  <c r="BN133" i="1"/>
  <c r="BO21" i="1"/>
  <c r="BO25" i="1"/>
  <c r="BO29" i="1"/>
  <c r="BO33" i="1"/>
  <c r="BO37" i="1"/>
  <c r="BO41" i="1"/>
  <c r="BO45" i="1"/>
  <c r="BO49" i="1"/>
  <c r="BO53" i="1"/>
  <c r="BO57" i="1"/>
  <c r="BO61" i="1"/>
  <c r="BO65" i="1"/>
  <c r="BO69" i="1"/>
  <c r="BO23" i="1"/>
  <c r="BO27" i="1"/>
  <c r="BO31" i="1"/>
  <c r="BO35" i="1"/>
  <c r="BO39" i="1"/>
  <c r="BO43" i="1"/>
  <c r="BO47" i="1"/>
  <c r="BO51" i="1"/>
  <c r="BO55" i="1"/>
  <c r="BO59" i="1"/>
  <c r="BO63" i="1"/>
  <c r="BO67" i="1"/>
  <c r="BO71" i="1"/>
  <c r="BO85" i="1"/>
  <c r="BO89" i="1"/>
  <c r="BO93" i="1"/>
  <c r="BO97" i="1"/>
  <c r="BO101" i="1"/>
  <c r="BO105" i="1"/>
  <c r="BO109" i="1"/>
  <c r="BO113" i="1"/>
  <c r="BO117" i="1"/>
  <c r="BO121" i="1"/>
  <c r="BO125" i="1"/>
  <c r="BO129" i="1"/>
  <c r="BO133" i="1"/>
  <c r="BN86" i="1"/>
  <c r="BN90" i="1"/>
  <c r="BN94" i="1"/>
  <c r="BN98" i="1"/>
  <c r="BN102" i="1"/>
  <c r="BN106" i="1"/>
  <c r="BN110" i="1"/>
  <c r="BN114" i="1"/>
  <c r="BN118" i="1"/>
  <c r="BN122" i="1"/>
  <c r="BN126" i="1"/>
  <c r="BN130" i="1"/>
  <c r="BN134" i="1"/>
  <c r="BO82" i="1"/>
  <c r="BO86" i="1"/>
  <c r="BO90" i="1"/>
  <c r="BO94" i="1"/>
  <c r="BO98" i="1"/>
  <c r="BO102" i="1"/>
  <c r="BO106" i="1"/>
  <c r="BO110" i="1"/>
  <c r="BO114" i="1"/>
  <c r="BO118" i="1"/>
  <c r="BO122" i="1"/>
  <c r="BO126" i="1"/>
  <c r="BO130" i="1"/>
  <c r="BO134" i="1"/>
  <c r="BN24" i="1"/>
  <c r="BN28" i="1"/>
  <c r="BN32" i="1"/>
  <c r="BN36" i="1"/>
  <c r="BN40" i="1"/>
  <c r="BN44" i="1"/>
  <c r="BN48" i="1"/>
  <c r="BN52" i="1"/>
  <c r="BN56" i="1"/>
  <c r="BN60" i="1"/>
  <c r="BN64" i="1"/>
  <c r="BN68" i="1"/>
  <c r="BO22" i="1"/>
  <c r="BO26" i="1"/>
  <c r="BO30" i="1"/>
  <c r="BO34" i="1"/>
  <c r="BO38" i="1"/>
  <c r="BO42" i="1"/>
  <c r="BO46" i="1"/>
  <c r="BO50" i="1"/>
  <c r="BO54" i="1"/>
  <c r="BO58" i="1"/>
  <c r="BO62" i="1"/>
  <c r="BO66" i="1"/>
  <c r="BO70" i="1"/>
  <c r="BO24" i="1"/>
  <c r="BO28" i="1"/>
  <c r="BO32" i="1"/>
  <c r="BO36" i="1"/>
  <c r="BO40" i="1"/>
  <c r="BO44" i="1"/>
  <c r="BO48" i="1"/>
  <c r="BO52" i="1"/>
  <c r="BO56" i="1"/>
  <c r="BO60" i="1"/>
  <c r="BO64" i="1"/>
  <c r="BO68" i="1"/>
  <c r="BN82" i="1"/>
  <c r="BN21" i="1"/>
  <c r="BN25" i="1"/>
  <c r="BN29" i="1"/>
  <c r="BN33" i="1"/>
  <c r="BN37" i="1"/>
  <c r="BN41" i="1"/>
  <c r="BN45" i="1"/>
  <c r="BN49" i="1"/>
  <c r="BN53" i="1"/>
  <c r="BN57" i="1"/>
  <c r="BN61" i="1"/>
  <c r="BN65" i="1"/>
  <c r="BN69" i="1"/>
  <c r="BO20" i="1"/>
  <c r="AT264" i="1"/>
  <c r="AS264" i="1"/>
  <c r="AR264" i="1"/>
  <c r="AQ264" i="1"/>
  <c r="AP264" i="1"/>
  <c r="AO264" i="1"/>
  <c r="AN264" i="1"/>
  <c r="AM264" i="1"/>
  <c r="AL264" i="1"/>
  <c r="AK264" i="1"/>
  <c r="AJ264" i="1"/>
  <c r="AI264" i="1"/>
  <c r="AH264" i="1"/>
  <c r="AG264" i="1"/>
  <c r="AF264" i="1"/>
  <c r="AE264" i="1"/>
  <c r="AD264" i="1"/>
  <c r="AC264" i="1"/>
  <c r="AB264" i="1"/>
  <c r="AA264" i="1"/>
  <c r="Z264" i="1"/>
  <c r="Y264" i="1"/>
  <c r="X264" i="1"/>
  <c r="W264" i="1"/>
  <c r="V264" i="1"/>
  <c r="U264" i="1"/>
  <c r="T264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AT261" i="1"/>
  <c r="AT198" i="1"/>
  <c r="AT135" i="1"/>
  <c r="AT72" i="1"/>
  <c r="AS261" i="1"/>
  <c r="AS198" i="1"/>
  <c r="AS135" i="1"/>
  <c r="AS72" i="1"/>
  <c r="AR261" i="1"/>
  <c r="AR198" i="1"/>
  <c r="AR135" i="1"/>
  <c r="AR72" i="1"/>
  <c r="AQ261" i="1"/>
  <c r="AQ198" i="1"/>
  <c r="AQ135" i="1"/>
  <c r="AQ72" i="1"/>
  <c r="AP261" i="1"/>
  <c r="AP198" i="1"/>
  <c r="AP135" i="1"/>
  <c r="AP72" i="1"/>
  <c r="AO261" i="1"/>
  <c r="AO198" i="1"/>
  <c r="AO135" i="1"/>
  <c r="AO72" i="1"/>
  <c r="AN261" i="1"/>
  <c r="AN198" i="1"/>
  <c r="AN135" i="1"/>
  <c r="AN72" i="1"/>
  <c r="AM261" i="1"/>
  <c r="AM198" i="1"/>
  <c r="AM135" i="1"/>
  <c r="AM72" i="1"/>
  <c r="AL261" i="1"/>
  <c r="AL198" i="1"/>
  <c r="AL135" i="1"/>
  <c r="AL72" i="1"/>
  <c r="AK261" i="1"/>
  <c r="AK198" i="1"/>
  <c r="AK135" i="1"/>
  <c r="AK72" i="1"/>
  <c r="AJ261" i="1"/>
  <c r="AJ198" i="1"/>
  <c r="AJ135" i="1"/>
  <c r="AJ72" i="1"/>
  <c r="AI261" i="1"/>
  <c r="AI198" i="1"/>
  <c r="AI135" i="1"/>
  <c r="AI72" i="1"/>
  <c r="AH261" i="1"/>
  <c r="AH198" i="1"/>
  <c r="AH135" i="1"/>
  <c r="AH72" i="1"/>
  <c r="AG261" i="1"/>
  <c r="AG198" i="1"/>
  <c r="AG135" i="1"/>
  <c r="AG72" i="1"/>
  <c r="AF261" i="1"/>
  <c r="AF198" i="1"/>
  <c r="AF135" i="1"/>
  <c r="AF72" i="1"/>
  <c r="AE261" i="1"/>
  <c r="AE198" i="1"/>
  <c r="AE135" i="1"/>
  <c r="AE72" i="1"/>
  <c r="AD261" i="1"/>
  <c r="AD198" i="1"/>
  <c r="AD135" i="1"/>
  <c r="AD72" i="1"/>
  <c r="AC261" i="1"/>
  <c r="AC198" i="1"/>
  <c r="AC135" i="1"/>
  <c r="AC72" i="1"/>
  <c r="AB261" i="1"/>
  <c r="AB198" i="1"/>
  <c r="AB135" i="1"/>
  <c r="AB72" i="1"/>
  <c r="AA261" i="1"/>
  <c r="AA198" i="1"/>
  <c r="AA135" i="1"/>
  <c r="AA72" i="1"/>
  <c r="Z261" i="1"/>
  <c r="Z198" i="1"/>
  <c r="Z135" i="1"/>
  <c r="Z72" i="1"/>
  <c r="Y261" i="1"/>
  <c r="Y198" i="1"/>
  <c r="Y135" i="1"/>
  <c r="Y72" i="1"/>
  <c r="X261" i="1"/>
  <c r="X198" i="1"/>
  <c r="X135" i="1"/>
  <c r="X72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W261" i="1"/>
  <c r="W198" i="1"/>
  <c r="W135" i="1"/>
  <c r="W72" i="1"/>
  <c r="V261" i="1"/>
  <c r="V198" i="1"/>
  <c r="V135" i="1"/>
  <c r="V72" i="1"/>
  <c r="U261" i="1"/>
  <c r="U198" i="1"/>
  <c r="U135" i="1"/>
  <c r="U72" i="1"/>
  <c r="T261" i="1"/>
  <c r="T198" i="1"/>
  <c r="T135" i="1"/>
  <c r="T72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S261" i="1" l="1"/>
  <c r="S198" i="1"/>
  <c r="S135" i="1"/>
  <c r="S72" i="1"/>
  <c r="R261" i="1"/>
  <c r="R198" i="1"/>
  <c r="R135" i="1"/>
  <c r="R72" i="1"/>
  <c r="Q261" i="1"/>
  <c r="Q198" i="1"/>
  <c r="Q135" i="1"/>
  <c r="Q72" i="1"/>
  <c r="P261" i="1" l="1"/>
  <c r="P198" i="1"/>
  <c r="P135" i="1"/>
  <c r="P72" i="1"/>
  <c r="O261" i="1"/>
  <c r="O198" i="1"/>
  <c r="O135" i="1"/>
  <c r="O72" i="1"/>
  <c r="N261" i="1"/>
  <c r="N198" i="1"/>
  <c r="N135" i="1"/>
  <c r="N72" i="1"/>
  <c r="M261" i="1"/>
  <c r="M198" i="1"/>
  <c r="M135" i="1"/>
  <c r="M72" i="1"/>
  <c r="L261" i="1"/>
  <c r="L198" i="1"/>
  <c r="L135" i="1"/>
  <c r="L72" i="1"/>
  <c r="K261" i="1"/>
  <c r="K198" i="1"/>
  <c r="K135" i="1"/>
  <c r="K72" i="1"/>
  <c r="J261" i="1"/>
  <c r="J198" i="1"/>
  <c r="J135" i="1"/>
  <c r="J72" i="1"/>
  <c r="I261" i="1"/>
  <c r="I198" i="1"/>
  <c r="I135" i="1"/>
  <c r="I72" i="1"/>
  <c r="H261" i="1"/>
  <c r="H198" i="1"/>
  <c r="H135" i="1"/>
  <c r="H72" i="1"/>
  <c r="G261" i="1"/>
  <c r="G198" i="1"/>
  <c r="G135" i="1"/>
  <c r="G72" i="1"/>
  <c r="F261" i="1"/>
  <c r="F198" i="1"/>
  <c r="F135" i="1"/>
  <c r="F72" i="1"/>
  <c r="E261" i="1"/>
  <c r="E198" i="1"/>
  <c r="E135" i="1"/>
  <c r="E72" i="1"/>
  <c r="D261" i="1"/>
  <c r="D198" i="1"/>
  <c r="D135" i="1"/>
  <c r="D72" i="1"/>
  <c r="C261" i="1"/>
  <c r="C198" i="1"/>
  <c r="C135" i="1"/>
  <c r="C72" i="1"/>
  <c r="B261" i="1"/>
  <c r="B198" i="1"/>
  <c r="B135" i="1"/>
  <c r="B72" i="1"/>
</calcChain>
</file>

<file path=xl/sharedStrings.xml><?xml version="1.0" encoding="utf-8"?>
<sst xmlns="http://schemas.openxmlformats.org/spreadsheetml/2006/main" count="1724" uniqueCount="352">
  <si>
    <t>Game Results Page</t>
  </si>
  <si>
    <t>Player</t>
  </si>
  <si>
    <t>Choice: -1 = did not submit a choice when healthy; 1 = risky choice; 2 = safe choice</t>
  </si>
  <si>
    <t>Round 1</t>
  </si>
  <si>
    <t>Round 2</t>
  </si>
  <si>
    <t>Round 3</t>
  </si>
  <si>
    <t>Round 4</t>
  </si>
  <si>
    <t>Round 5</t>
  </si>
  <si>
    <t>Round 6</t>
  </si>
  <si>
    <t>Round 7</t>
  </si>
  <si>
    <t>Round 8</t>
  </si>
  <si>
    <t>Round 9</t>
  </si>
  <si>
    <t>Blank = quit; -2 = infected (blank will not show up if quit when infected)</t>
  </si>
  <si>
    <t>Rd 10</t>
  </si>
  <si>
    <t>Rd 11</t>
  </si>
  <si>
    <t>Rd 12</t>
  </si>
  <si>
    <t>Rd 13</t>
  </si>
  <si>
    <t>Rd 14</t>
  </si>
  <si>
    <t>Rd 15</t>
  </si>
  <si>
    <t>Rd 16</t>
  </si>
  <si>
    <t>Rd 17</t>
  </si>
  <si>
    <t>Rd 18</t>
  </si>
  <si>
    <t>Rd 19</t>
  </si>
  <si>
    <t>Rd 20</t>
  </si>
  <si>
    <t>Rd 21</t>
  </si>
  <si>
    <t>Rd 22</t>
  </si>
  <si>
    <t>Number infected</t>
  </si>
  <si>
    <t>Number of dropouts</t>
  </si>
  <si>
    <t>Rd 23</t>
  </si>
  <si>
    <t>Rd 24</t>
  </si>
  <si>
    <t>Rd 25</t>
  </si>
  <si>
    <t>Rd 26</t>
  </si>
  <si>
    <t>Rd 27</t>
  </si>
  <si>
    <t>Rd 28</t>
  </si>
  <si>
    <t>Rd 29</t>
  </si>
  <si>
    <t>Rd 30</t>
  </si>
  <si>
    <t>Rd 31</t>
  </si>
  <si>
    <t>Rd 32</t>
  </si>
  <si>
    <t>Rd 33</t>
  </si>
  <si>
    <t>Rd 34</t>
  </si>
  <si>
    <t>Rd 35</t>
  </si>
  <si>
    <t>Rd 36</t>
  </si>
  <si>
    <t>Rd 37</t>
  </si>
  <si>
    <t>Rd 38</t>
  </si>
  <si>
    <t>Rd 39</t>
  </si>
  <si>
    <t>Rd 40</t>
  </si>
  <si>
    <t>Rd 41</t>
  </si>
  <si>
    <t>Rd 42</t>
  </si>
  <si>
    <t>Rd 43</t>
  </si>
  <si>
    <t>Rd 44</t>
  </si>
  <si>
    <t>Rd 45</t>
  </si>
  <si>
    <t>Condition 1: low cost; frequent news</t>
  </si>
  <si>
    <t>Condition 2: low cost; infrequent news</t>
  </si>
  <si>
    <t>Condition 3: high cost; frequent news</t>
  </si>
  <si>
    <t>Condition 4: high cost; infrequent news</t>
  </si>
  <si>
    <t>Questionnaire completion: 1 for yes; 0 for no</t>
  </si>
  <si>
    <t>Questionnaire completion</t>
  </si>
  <si>
    <t>Number of rounds infected</t>
  </si>
  <si>
    <t>Number of rounds no choice made</t>
  </si>
  <si>
    <t>Number of rounds safe</t>
  </si>
  <si>
    <t>Number of rounds risky</t>
  </si>
  <si>
    <t>Total number of rounds</t>
  </si>
  <si>
    <t>Number of rounds blank</t>
  </si>
  <si>
    <t>% rounds responded</t>
  </si>
  <si>
    <t>Responded in game or questionnaire</t>
  </si>
  <si>
    <t>Number of players</t>
  </si>
  <si>
    <t>Blank box with borders means player discontinued without making choice that round</t>
  </si>
  <si>
    <t>Blank box without borders means discontinued</t>
  </si>
  <si>
    <t>Number of safe choices</t>
  </si>
  <si>
    <t>Notes</t>
  </si>
  <si>
    <t>About 32 players responded at least 60% of the time for game</t>
  </si>
  <si>
    <t>About 30 players responded at least 60% of time</t>
  </si>
  <si>
    <t>About 32 players responded at least 60% of time</t>
  </si>
  <si>
    <t>High responders marked in red (responded at least 80% of time)</t>
  </si>
  <si>
    <t>Medium responders marked in green (responded between 60% and 80% of time)</t>
  </si>
  <si>
    <t>Number of players who did not respond at all</t>
  </si>
  <si>
    <t>27 people responded at least 80% of time</t>
  </si>
  <si>
    <t>25 people responded at least 80% of the time</t>
  </si>
  <si>
    <t>26 players responded at least 80% of time</t>
  </si>
  <si>
    <t>17 players responded at least 80% of time</t>
  </si>
  <si>
    <t>24 players responded at least 60% of time</t>
  </si>
  <si>
    <t>Birth year</t>
  </si>
  <si>
    <t>Gender</t>
  </si>
  <si>
    <t>Marital status</t>
  </si>
  <si>
    <t>Education</t>
  </si>
  <si>
    <t>Employment</t>
  </si>
  <si>
    <t>Income</t>
  </si>
  <si>
    <t>Hispanic, Latino</t>
  </si>
  <si>
    <t>Am. Indian, Alaskan Native</t>
  </si>
  <si>
    <t>Asian</t>
  </si>
  <si>
    <t>Black, African Am.</t>
  </si>
  <si>
    <t>Native Hawaiian, Pacific Islander</t>
  </si>
  <si>
    <t>White</t>
  </si>
  <si>
    <t>F</t>
  </si>
  <si>
    <t>never married</t>
  </si>
  <si>
    <t>bachelor degree</t>
  </si>
  <si>
    <t>student</t>
  </si>
  <si>
    <t>50000 - 59999</t>
  </si>
  <si>
    <t>n</t>
  </si>
  <si>
    <t>y</t>
  </si>
  <si>
    <t>M</t>
  </si>
  <si>
    <t>master degree</t>
  </si>
  <si>
    <t>less than 10000</t>
  </si>
  <si>
    <t>college less than 1 year</t>
  </si>
  <si>
    <t>60000 - 69999</t>
  </si>
  <si>
    <t>20000 - 29999</t>
  </si>
  <si>
    <t>married</t>
  </si>
  <si>
    <t>professional degree</t>
  </si>
  <si>
    <t>wages</t>
  </si>
  <si>
    <t>150000 or more</t>
  </si>
  <si>
    <t>high school graduate</t>
  </si>
  <si>
    <t>out of work looking</t>
  </si>
  <si>
    <t>40000 - 49999</t>
  </si>
  <si>
    <t>college more than 1 year</t>
  </si>
  <si>
    <t>10000 - 19999</t>
  </si>
  <si>
    <t>100000 - 149999</t>
  </si>
  <si>
    <t>30000 - 39999</t>
  </si>
  <si>
    <t>90000 - 99999</t>
  </si>
  <si>
    <t>associate degree</t>
  </si>
  <si>
    <t>self-employed</t>
  </si>
  <si>
    <t>out of work not looking</t>
  </si>
  <si>
    <t>70000 - 79999</t>
  </si>
  <si>
    <t>doctorate degree</t>
  </si>
  <si>
    <t>80000 - 89999</t>
  </si>
  <si>
    <t>divorced</t>
  </si>
  <si>
    <t>retired</t>
  </si>
  <si>
    <t>widowed</t>
  </si>
  <si>
    <t>homemaker</t>
  </si>
  <si>
    <t>separated</t>
  </si>
  <si>
    <t>12th</t>
  </si>
  <si>
    <t>Looks like player chooses risky by using default</t>
  </si>
  <si>
    <t>Low responders who seem to choose risky by using default marked in blue</t>
  </si>
  <si>
    <t>Seems to choose risky by sing default</t>
  </si>
  <si>
    <t>Seems to choose risky using default</t>
  </si>
  <si>
    <t>Seems to choose risky by using default</t>
  </si>
  <si>
    <t>Might be using choosing risky by using default</t>
  </si>
  <si>
    <t>Seems to be choosing risky using default</t>
  </si>
  <si>
    <t>Prevalence</t>
  </si>
  <si>
    <t>P1-1</t>
  </si>
  <si>
    <t>P1-2</t>
  </si>
  <si>
    <t>P1-3</t>
  </si>
  <si>
    <t>P1-4</t>
  </si>
  <si>
    <t>P1-5</t>
  </si>
  <si>
    <t>P1-6</t>
  </si>
  <si>
    <t>P1-7</t>
  </si>
  <si>
    <t>P1-8</t>
  </si>
  <si>
    <t>P1-9</t>
  </si>
  <si>
    <t>P1-10</t>
  </si>
  <si>
    <t>P1-11</t>
  </si>
  <si>
    <t>P1-12</t>
  </si>
  <si>
    <t>P1-13</t>
  </si>
  <si>
    <t>P1-14</t>
  </si>
  <si>
    <t>P1-15</t>
  </si>
  <si>
    <t>P1-16</t>
  </si>
  <si>
    <t>P1-17</t>
  </si>
  <si>
    <t>P1-18</t>
  </si>
  <si>
    <t>P1-19</t>
  </si>
  <si>
    <t>P1-20</t>
  </si>
  <si>
    <t>P1-21</t>
  </si>
  <si>
    <t>P1-22</t>
  </si>
  <si>
    <t>P1-23</t>
  </si>
  <si>
    <t>P1-24</t>
  </si>
  <si>
    <t>P1-25</t>
  </si>
  <si>
    <t>P1-26</t>
  </si>
  <si>
    <t>P1-27</t>
  </si>
  <si>
    <t>P1-28</t>
  </si>
  <si>
    <t>P1-29</t>
  </si>
  <si>
    <t>P1-30</t>
  </si>
  <si>
    <t>P1-31</t>
  </si>
  <si>
    <t>P1-32</t>
  </si>
  <si>
    <t>P1-33</t>
  </si>
  <si>
    <t>P1-34</t>
  </si>
  <si>
    <t>P1-35</t>
  </si>
  <si>
    <t>P1-36</t>
  </si>
  <si>
    <t>P1-37</t>
  </si>
  <si>
    <t>P1-38</t>
  </si>
  <si>
    <t>P1-39</t>
  </si>
  <si>
    <t>P1-40</t>
  </si>
  <si>
    <t>P1-41</t>
  </si>
  <si>
    <t>P1-42</t>
  </si>
  <si>
    <t>P1-43</t>
  </si>
  <si>
    <t>P1-44</t>
  </si>
  <si>
    <t>P1-45</t>
  </si>
  <si>
    <t>P1-46</t>
  </si>
  <si>
    <t>P1-47</t>
  </si>
  <si>
    <t>P1-48</t>
  </si>
  <si>
    <t>P1-49</t>
  </si>
  <si>
    <t>P1-50</t>
  </si>
  <si>
    <t>P1-51</t>
  </si>
  <si>
    <t>P1-52</t>
  </si>
  <si>
    <t>P1-53</t>
  </si>
  <si>
    <t>Px-y means player y in Group x</t>
  </si>
  <si>
    <t>P2-1</t>
  </si>
  <si>
    <t>P2-2</t>
  </si>
  <si>
    <t>P2-3</t>
  </si>
  <si>
    <t>P2-4</t>
  </si>
  <si>
    <t>P2-5</t>
  </si>
  <si>
    <t>P2-6</t>
  </si>
  <si>
    <t>P2-7</t>
  </si>
  <si>
    <t>P2-8</t>
  </si>
  <si>
    <t>P2-9</t>
  </si>
  <si>
    <t>P2-10</t>
  </si>
  <si>
    <t>P2-11</t>
  </si>
  <si>
    <t>P2-12</t>
  </si>
  <si>
    <t>P2-13</t>
  </si>
  <si>
    <t>P2-14</t>
  </si>
  <si>
    <t>P2-15</t>
  </si>
  <si>
    <t>P2-16</t>
  </si>
  <si>
    <t>P2-17</t>
  </si>
  <si>
    <t>P2-18</t>
  </si>
  <si>
    <t>P2-19</t>
  </si>
  <si>
    <t>P2-20</t>
  </si>
  <si>
    <t>P2-21</t>
  </si>
  <si>
    <t>P2-22</t>
  </si>
  <si>
    <t>P2-23</t>
  </si>
  <si>
    <t>P2-24</t>
  </si>
  <si>
    <t>P2-25</t>
  </si>
  <si>
    <t>P2-26</t>
  </si>
  <si>
    <t>P2-27</t>
  </si>
  <si>
    <t>P2-28</t>
  </si>
  <si>
    <t>P2-29</t>
  </si>
  <si>
    <t>P2-30</t>
  </si>
  <si>
    <t>P2-31</t>
  </si>
  <si>
    <t>P2-32</t>
  </si>
  <si>
    <t>P2-33</t>
  </si>
  <si>
    <t>P2-34</t>
  </si>
  <si>
    <t>P2-35</t>
  </si>
  <si>
    <t>P2-36</t>
  </si>
  <si>
    <t>P2-37</t>
  </si>
  <si>
    <t>P2-38</t>
  </si>
  <si>
    <t>P2-39</t>
  </si>
  <si>
    <t>P2-40</t>
  </si>
  <si>
    <t>P2-41</t>
  </si>
  <si>
    <t>P2-42</t>
  </si>
  <si>
    <t>P2-43</t>
  </si>
  <si>
    <t>P2-44</t>
  </si>
  <si>
    <t>P2-45</t>
  </si>
  <si>
    <t>P2-46</t>
  </si>
  <si>
    <t>P2-47</t>
  </si>
  <si>
    <t>P2-48</t>
  </si>
  <si>
    <t>P2-49</t>
  </si>
  <si>
    <t>P2-50</t>
  </si>
  <si>
    <t>P2-51</t>
  </si>
  <si>
    <t>P2-52</t>
  </si>
  <si>
    <t>P2-53</t>
  </si>
  <si>
    <t>P3-1</t>
  </si>
  <si>
    <t>P3-2</t>
  </si>
  <si>
    <t>P3-3</t>
  </si>
  <si>
    <t>P3-4</t>
  </si>
  <si>
    <t>P3-5</t>
  </si>
  <si>
    <t>P3-6</t>
  </si>
  <si>
    <t>P3-7</t>
  </si>
  <si>
    <t>P3-8</t>
  </si>
  <si>
    <t>P3-9</t>
  </si>
  <si>
    <t>P3-10</t>
  </si>
  <si>
    <t>P3-11</t>
  </si>
  <si>
    <t>P3-12</t>
  </si>
  <si>
    <t>P3-13</t>
  </si>
  <si>
    <t>P3-14</t>
  </si>
  <si>
    <t>P3-15</t>
  </si>
  <si>
    <t>P3-16</t>
  </si>
  <si>
    <t>P3-17</t>
  </si>
  <si>
    <t>P3-18</t>
  </si>
  <si>
    <t>P3-19</t>
  </si>
  <si>
    <t>P3-20</t>
  </si>
  <si>
    <t>P3-21</t>
  </si>
  <si>
    <t>P3-22</t>
  </si>
  <si>
    <t>P3-23</t>
  </si>
  <si>
    <t>P3-24</t>
  </si>
  <si>
    <t>P3-25</t>
  </si>
  <si>
    <t>P3-26</t>
  </si>
  <si>
    <t>P3-27</t>
  </si>
  <si>
    <t>P3-28</t>
  </si>
  <si>
    <t>P3-29</t>
  </si>
  <si>
    <t>P3-30</t>
  </si>
  <si>
    <t>P3-31</t>
  </si>
  <si>
    <t>P3-32</t>
  </si>
  <si>
    <t>P3-33</t>
  </si>
  <si>
    <t>P3-34</t>
  </si>
  <si>
    <t>P3-35</t>
  </si>
  <si>
    <t>P3-36</t>
  </si>
  <si>
    <t>P3-37</t>
  </si>
  <si>
    <t>P3-38</t>
  </si>
  <si>
    <t>P3-39</t>
  </si>
  <si>
    <t>P3-40</t>
  </si>
  <si>
    <t>P3-41</t>
  </si>
  <si>
    <t>P3-42</t>
  </si>
  <si>
    <t>P3-43</t>
  </si>
  <si>
    <t>P3-44</t>
  </si>
  <si>
    <t>P3-45</t>
  </si>
  <si>
    <t>P3-46</t>
  </si>
  <si>
    <t>P3-47</t>
  </si>
  <si>
    <t>P3-48</t>
  </si>
  <si>
    <t>P3-49</t>
  </si>
  <si>
    <t>P3-50</t>
  </si>
  <si>
    <t>P3-51</t>
  </si>
  <si>
    <t>P3-52</t>
  </si>
  <si>
    <t>P3-53</t>
  </si>
  <si>
    <t>P4-1</t>
  </si>
  <si>
    <t>P4-2</t>
  </si>
  <si>
    <t>P4-3</t>
  </si>
  <si>
    <t>P4-4</t>
  </si>
  <si>
    <t>P4-5</t>
  </si>
  <si>
    <t>P4-6</t>
  </si>
  <si>
    <t>P4-7</t>
  </si>
  <si>
    <t>P4-8</t>
  </si>
  <si>
    <t>P4-9</t>
  </si>
  <si>
    <t>P4-10</t>
  </si>
  <si>
    <t>P4-11</t>
  </si>
  <si>
    <t>P4-12</t>
  </si>
  <si>
    <t>P4-13</t>
  </si>
  <si>
    <t>P4-14</t>
  </si>
  <si>
    <t>P4-15</t>
  </si>
  <si>
    <t>P4-16</t>
  </si>
  <si>
    <t>P4-17</t>
  </si>
  <si>
    <t>P4-18</t>
  </si>
  <si>
    <t>P4-19</t>
  </si>
  <si>
    <t>P4-20</t>
  </si>
  <si>
    <t>P4-21</t>
  </si>
  <si>
    <t>P4-22</t>
  </si>
  <si>
    <t>P4-23</t>
  </si>
  <si>
    <t>P4-24</t>
  </si>
  <si>
    <t>P4-25</t>
  </si>
  <si>
    <t>P4-26</t>
  </si>
  <si>
    <t>P4-27</t>
  </si>
  <si>
    <t>P4-28</t>
  </si>
  <si>
    <t>P4-29</t>
  </si>
  <si>
    <t>P4-30</t>
  </si>
  <si>
    <t>P4-31</t>
  </si>
  <si>
    <t>P4-32</t>
  </si>
  <si>
    <t>P4-33</t>
  </si>
  <si>
    <t>P4-34</t>
  </si>
  <si>
    <t>P4-35</t>
  </si>
  <si>
    <t>P4-36</t>
  </si>
  <si>
    <t>P4-37</t>
  </si>
  <si>
    <t>P4-38</t>
  </si>
  <si>
    <t>P4-39</t>
  </si>
  <si>
    <t>P4-40</t>
  </si>
  <si>
    <t>P4-41</t>
  </si>
  <si>
    <t>P4-42</t>
  </si>
  <si>
    <t>P4-43</t>
  </si>
  <si>
    <t>P4-44</t>
  </si>
  <si>
    <t>P4-45</t>
  </si>
  <si>
    <t>P4-46</t>
  </si>
  <si>
    <t>P4-47</t>
  </si>
  <si>
    <t>P4-48</t>
  </si>
  <si>
    <t>P4-49</t>
  </si>
  <si>
    <t>P4-50</t>
  </si>
  <si>
    <t>P4-51</t>
  </si>
  <si>
    <t>P4-52</t>
  </si>
  <si>
    <t>P4-53</t>
  </si>
  <si>
    <t>Filled box means player quit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</si>
</sst>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Times New Roman"/>
      <family val="2"/>
    </font>
    <font>
      <b/>
      <sz val="24"/>
      <color theme="1"/>
      <name val="Times New Roman"/>
      <family val="2"/>
    </font>
    <font>
      <sz val="12"/>
      <color rgb="FFFF0000"/>
      <name val="Times New Roman"/>
      <family val="2"/>
    </font>
    <font>
      <sz val="12"/>
      <color rgb="FF00B050"/>
      <name val="Times New Roman"/>
      <family val="2"/>
    </font>
    <font>
      <sz val="12"/>
      <color theme="4"/>
      <name val="Times New Roman"/>
      <family val="2"/>
    </font>
    <font>
      <sz val="12"/>
      <name val="Times New Roman"/>
      <family val="2"/>
    </font>
    <font>
      <sz val="12"/>
      <color rgb="FF0070C0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  <fill>
      <patternFill patternType="gray0625">
        <bgColor theme="1" tint="0.499984740745262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/>
    <xf numFmtId="0" fontId="0" fillId="0" borderId="1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4" borderId="0" xfId="0" applyFill="1"/>
    <xf numFmtId="0" fontId="0" fillId="4" borderId="0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66"/>
  <sheetViews>
    <sheetView tabSelected="1" topLeftCell="W14" zoomScale="50" zoomScaleNormal="50" workbookViewId="0">
      <selection activeCell="A14" sqref="A14"/>
    </sheetView>
  </sheetViews>
  <sheetFormatPr defaultRowHeight="15.75" x14ac:dyDescent="0.25"/>
  <cols>
    <col min="2" max="2" width="14.5" bestFit="1" customWidth="1"/>
    <col min="50" max="50" width="15.75" bestFit="1" customWidth="1"/>
    <col min="51" max="51" width="9.125" bestFit="1" customWidth="1"/>
  </cols>
  <sheetData>
    <row r="1" spans="1:11" ht="30" x14ac:dyDescent="0.25">
      <c r="A1" s="1" t="s">
        <v>0</v>
      </c>
    </row>
    <row r="3" spans="1:11" x14ac:dyDescent="0.25">
      <c r="A3" t="s">
        <v>2</v>
      </c>
      <c r="K3" t="s">
        <v>55</v>
      </c>
    </row>
    <row r="4" spans="1:11" x14ac:dyDescent="0.25">
      <c r="A4" t="s">
        <v>12</v>
      </c>
      <c r="K4" t="s">
        <v>66</v>
      </c>
    </row>
    <row r="5" spans="1:11" x14ac:dyDescent="0.25">
      <c r="K5" t="s">
        <v>67</v>
      </c>
    </row>
    <row r="7" spans="1:11" x14ac:dyDescent="0.25">
      <c r="A7" t="s">
        <v>73</v>
      </c>
    </row>
    <row r="8" spans="1:11" x14ac:dyDescent="0.25">
      <c r="A8" t="s">
        <v>74</v>
      </c>
    </row>
    <row r="9" spans="1:11" s="151" customFormat="1" x14ac:dyDescent="0.25">
      <c r="A9" s="151" t="s">
        <v>131</v>
      </c>
    </row>
    <row r="10" spans="1:11" s="151" customFormat="1" x14ac:dyDescent="0.25">
      <c r="A10" s="151" t="s">
        <v>351</v>
      </c>
    </row>
    <row r="11" spans="1:11" s="151" customFormat="1" x14ac:dyDescent="0.25"/>
    <row r="12" spans="1:11" s="151" customFormat="1" x14ac:dyDescent="0.25">
      <c r="A12" s="151" t="s">
        <v>191</v>
      </c>
    </row>
    <row r="13" spans="1:11" s="151" customFormat="1" x14ac:dyDescent="0.25"/>
    <row r="14" spans="1:11" s="151" customFormat="1" x14ac:dyDescent="0.25"/>
    <row r="16" spans="1:11" x14ac:dyDescent="0.25">
      <c r="A16" t="s">
        <v>51</v>
      </c>
    </row>
    <row r="18" spans="1:70" ht="78.75" x14ac:dyDescent="0.25">
      <c r="A18" s="7" t="s">
        <v>1</v>
      </c>
      <c r="B18" s="8" t="s">
        <v>3</v>
      </c>
      <c r="C18" s="8" t="s">
        <v>4</v>
      </c>
      <c r="D18" s="8" t="s">
        <v>5</v>
      </c>
      <c r="E18" s="8" t="s">
        <v>6</v>
      </c>
      <c r="F18" s="8" t="s">
        <v>7</v>
      </c>
      <c r="G18" s="8" t="s">
        <v>8</v>
      </c>
      <c r="H18" s="8" t="s">
        <v>9</v>
      </c>
      <c r="I18" s="8" t="s">
        <v>10</v>
      </c>
      <c r="J18" s="8" t="s">
        <v>11</v>
      </c>
      <c r="K18" s="8" t="s">
        <v>13</v>
      </c>
      <c r="L18" s="8" t="s">
        <v>14</v>
      </c>
      <c r="M18" t="s">
        <v>15</v>
      </c>
      <c r="N18" t="s">
        <v>16</v>
      </c>
      <c r="O18" t="s">
        <v>17</v>
      </c>
      <c r="P18" t="s">
        <v>18</v>
      </c>
      <c r="Q18" t="s">
        <v>19</v>
      </c>
      <c r="R18" t="s">
        <v>20</v>
      </c>
      <c r="S18" t="s">
        <v>21</v>
      </c>
      <c r="T18" t="s">
        <v>22</v>
      </c>
      <c r="U18" t="s">
        <v>23</v>
      </c>
      <c r="V18" t="s">
        <v>24</v>
      </c>
      <c r="W18" t="s">
        <v>25</v>
      </c>
      <c r="X18" t="s">
        <v>28</v>
      </c>
      <c r="Y18" t="s">
        <v>29</v>
      </c>
      <c r="Z18" t="s">
        <v>30</v>
      </c>
      <c r="AA18" t="s">
        <v>31</v>
      </c>
      <c r="AB18" t="s">
        <v>32</v>
      </c>
      <c r="AC18" t="s">
        <v>33</v>
      </c>
      <c r="AD18" t="s">
        <v>34</v>
      </c>
      <c r="AE18" t="s">
        <v>35</v>
      </c>
      <c r="AF18" t="s">
        <v>36</v>
      </c>
      <c r="AG18" t="s">
        <v>37</v>
      </c>
      <c r="AH18" t="s">
        <v>38</v>
      </c>
      <c r="AI18" t="s">
        <v>39</v>
      </c>
      <c r="AJ18" t="s">
        <v>40</v>
      </c>
      <c r="AK18" t="s">
        <v>41</v>
      </c>
      <c r="AL18" t="s">
        <v>42</v>
      </c>
      <c r="AM18" t="s">
        <v>43</v>
      </c>
      <c r="AN18" t="s">
        <v>44</v>
      </c>
      <c r="AO18" t="s">
        <v>45</v>
      </c>
      <c r="AP18" t="s">
        <v>46</v>
      </c>
      <c r="AQ18" t="s">
        <v>47</v>
      </c>
      <c r="AR18" t="s">
        <v>48</v>
      </c>
      <c r="AS18" t="s">
        <v>49</v>
      </c>
      <c r="AT18" t="s">
        <v>50</v>
      </c>
      <c r="AV18" s="11" t="s">
        <v>56</v>
      </c>
      <c r="AW18" s="99" t="s">
        <v>81</v>
      </c>
      <c r="AX18" s="99" t="s">
        <v>82</v>
      </c>
      <c r="AY18" s="99" t="s">
        <v>83</v>
      </c>
      <c r="AZ18" s="99" t="s">
        <v>84</v>
      </c>
      <c r="BA18" s="99" t="s">
        <v>85</v>
      </c>
      <c r="BB18" s="99" t="s">
        <v>86</v>
      </c>
      <c r="BC18" s="99" t="s">
        <v>87</v>
      </c>
      <c r="BD18" s="99" t="s">
        <v>88</v>
      </c>
      <c r="BE18" s="99" t="s">
        <v>89</v>
      </c>
      <c r="BF18" s="99" t="s">
        <v>90</v>
      </c>
      <c r="BG18" s="99" t="s">
        <v>91</v>
      </c>
      <c r="BH18" s="99" t="s">
        <v>92</v>
      </c>
      <c r="BI18" s="11" t="s">
        <v>57</v>
      </c>
      <c r="BJ18" s="11" t="s">
        <v>59</v>
      </c>
      <c r="BK18" s="11" t="s">
        <v>60</v>
      </c>
      <c r="BL18" s="11" t="s">
        <v>58</v>
      </c>
      <c r="BM18" s="11" t="s">
        <v>62</v>
      </c>
      <c r="BN18" s="11" t="s">
        <v>61</v>
      </c>
      <c r="BO18" s="11" t="s">
        <v>63</v>
      </c>
      <c r="BP18" s="11" t="s">
        <v>64</v>
      </c>
      <c r="BQ18" s="11" t="s">
        <v>69</v>
      </c>
    </row>
    <row r="19" spans="1:70" ht="47.25" customHeight="1" x14ac:dyDescent="0.25">
      <c r="A19" s="91" t="s">
        <v>138</v>
      </c>
      <c r="B19" s="92">
        <v>-1</v>
      </c>
      <c r="C19" s="92">
        <v>1</v>
      </c>
      <c r="D19" s="92">
        <v>1</v>
      </c>
      <c r="E19" s="92">
        <v>1</v>
      </c>
      <c r="F19" s="92">
        <v>2</v>
      </c>
      <c r="G19" s="92">
        <v>1</v>
      </c>
      <c r="H19" s="92">
        <v>1</v>
      </c>
      <c r="I19" s="93">
        <v>-2</v>
      </c>
      <c r="J19" s="93">
        <v>-2</v>
      </c>
      <c r="K19" s="93">
        <v>-2</v>
      </c>
      <c r="L19" s="93">
        <v>-2</v>
      </c>
      <c r="M19" s="92">
        <v>-1</v>
      </c>
      <c r="N19" s="93">
        <v>-2</v>
      </c>
      <c r="O19" s="93">
        <v>-2</v>
      </c>
      <c r="P19" s="93">
        <v>-2</v>
      </c>
      <c r="Q19" s="93">
        <v>-2</v>
      </c>
      <c r="R19" s="92">
        <v>2</v>
      </c>
      <c r="S19" s="92">
        <v>-1</v>
      </c>
      <c r="T19" s="92">
        <v>-1</v>
      </c>
      <c r="U19" s="92">
        <v>1</v>
      </c>
      <c r="V19" s="92">
        <v>-1</v>
      </c>
      <c r="W19" s="93">
        <v>-2</v>
      </c>
      <c r="X19" s="93">
        <v>-2</v>
      </c>
      <c r="Y19" s="93">
        <v>-2</v>
      </c>
      <c r="Z19" s="93">
        <v>-2</v>
      </c>
      <c r="AA19" s="92">
        <v>-1</v>
      </c>
      <c r="AB19" s="92">
        <v>-1</v>
      </c>
      <c r="AC19" s="92">
        <v>1</v>
      </c>
      <c r="AD19" s="92">
        <v>1</v>
      </c>
      <c r="AE19" s="92">
        <v>-1</v>
      </c>
      <c r="AF19" s="92">
        <v>1</v>
      </c>
      <c r="AG19" s="92">
        <v>1</v>
      </c>
      <c r="AH19" s="92">
        <v>-1</v>
      </c>
      <c r="AI19" s="92">
        <v>1</v>
      </c>
      <c r="AJ19" s="92">
        <v>1</v>
      </c>
      <c r="AK19" s="92">
        <v>1</v>
      </c>
      <c r="AL19" s="93">
        <v>-2</v>
      </c>
      <c r="AM19" s="93">
        <v>-2</v>
      </c>
      <c r="AN19" s="93">
        <v>-2</v>
      </c>
      <c r="AO19" s="93">
        <v>-2</v>
      </c>
      <c r="AP19" s="92">
        <v>1</v>
      </c>
      <c r="AQ19" s="93">
        <v>-2</v>
      </c>
      <c r="AR19" s="93">
        <v>-2</v>
      </c>
      <c r="AS19" s="93">
        <v>-2</v>
      </c>
      <c r="AT19" s="93">
        <v>-2</v>
      </c>
      <c r="AU19" s="91" t="s">
        <v>138</v>
      </c>
      <c r="AV19" s="91">
        <v>1</v>
      </c>
      <c r="AW19" s="91">
        <v>1991</v>
      </c>
      <c r="AX19" s="91" t="s">
        <v>100</v>
      </c>
      <c r="AY19" s="91" t="s">
        <v>94</v>
      </c>
      <c r="AZ19" s="91" t="s">
        <v>103</v>
      </c>
      <c r="BA19" s="91" t="s">
        <v>96</v>
      </c>
      <c r="BB19" s="91" t="s">
        <v>104</v>
      </c>
      <c r="BC19" s="91" t="s">
        <v>99</v>
      </c>
      <c r="BD19" s="91"/>
      <c r="BE19" s="91"/>
      <c r="BF19" s="91"/>
      <c r="BG19" s="91"/>
      <c r="BH19" s="91" t="s">
        <v>99</v>
      </c>
      <c r="BI19">
        <f t="shared" ref="BI19:BI50" si="0">COUNTIF(B19:AT19,-2)</f>
        <v>20</v>
      </c>
      <c r="BJ19">
        <f t="shared" ref="BJ19:BJ50" si="1">COUNTIF(B19:AT19,2)</f>
        <v>2</v>
      </c>
      <c r="BK19">
        <f t="shared" ref="BK19:BK50" si="2">COUNTIF(B19:AT19,1)</f>
        <v>14</v>
      </c>
      <c r="BL19">
        <f t="shared" ref="BL19:BL50" si="3">COUNTIF(A19:AT19,-1)</f>
        <v>9</v>
      </c>
      <c r="BM19">
        <f t="shared" ref="BM19:BM50" si="4">COUNTBLANK(A19:AT19)</f>
        <v>0</v>
      </c>
      <c r="BN19">
        <f>SUM(BI19:BM19)</f>
        <v>45</v>
      </c>
      <c r="BO19">
        <f>(BJ19+BK19)/(BJ19+BK19+BL19)</f>
        <v>0.64</v>
      </c>
      <c r="BP19">
        <v>1</v>
      </c>
      <c r="BR19" t="s">
        <v>70</v>
      </c>
    </row>
    <row r="20" spans="1:70" ht="47.25" customHeight="1" x14ac:dyDescent="0.25">
      <c r="A20" s="94" t="s">
        <v>139</v>
      </c>
      <c r="B20" s="95">
        <v>1</v>
      </c>
      <c r="C20" s="95">
        <v>1</v>
      </c>
      <c r="D20" s="96">
        <v>-2</v>
      </c>
      <c r="E20" s="96">
        <v>-2</v>
      </c>
      <c r="F20" s="96">
        <v>-2</v>
      </c>
      <c r="G20" s="96">
        <v>-2</v>
      </c>
      <c r="H20" s="95">
        <v>1</v>
      </c>
      <c r="I20" s="95">
        <v>1</v>
      </c>
      <c r="J20" s="96">
        <v>-2</v>
      </c>
      <c r="K20" s="96">
        <v>-2</v>
      </c>
      <c r="L20" s="96">
        <v>-2</v>
      </c>
      <c r="M20" s="96">
        <v>-2</v>
      </c>
      <c r="N20" s="95">
        <v>1</v>
      </c>
      <c r="O20" s="95">
        <v>2</v>
      </c>
      <c r="P20" s="95">
        <v>-1</v>
      </c>
      <c r="Q20" s="95">
        <v>1</v>
      </c>
      <c r="R20" s="95">
        <v>2</v>
      </c>
      <c r="S20" s="95">
        <v>1</v>
      </c>
      <c r="T20" s="95">
        <v>1</v>
      </c>
      <c r="U20" s="95">
        <v>1</v>
      </c>
      <c r="V20" s="95">
        <v>-1</v>
      </c>
      <c r="W20" s="96">
        <v>-2</v>
      </c>
      <c r="X20" s="96">
        <v>-2</v>
      </c>
      <c r="Y20" s="96">
        <v>-2</v>
      </c>
      <c r="Z20" s="96">
        <v>-2</v>
      </c>
      <c r="AA20" s="95">
        <v>1</v>
      </c>
      <c r="AB20" s="95">
        <v>1</v>
      </c>
      <c r="AC20" s="95">
        <v>2</v>
      </c>
      <c r="AD20" s="95">
        <v>1</v>
      </c>
      <c r="AE20" s="96">
        <v>-2</v>
      </c>
      <c r="AF20" s="96">
        <v>-2</v>
      </c>
      <c r="AG20" s="96">
        <v>-2</v>
      </c>
      <c r="AH20" s="96">
        <v>-2</v>
      </c>
      <c r="AI20" s="95">
        <v>2</v>
      </c>
      <c r="AJ20" s="95">
        <v>1</v>
      </c>
      <c r="AK20" s="96">
        <v>-2</v>
      </c>
      <c r="AL20" s="96">
        <v>-2</v>
      </c>
      <c r="AM20" s="96">
        <v>-2</v>
      </c>
      <c r="AN20" s="96">
        <v>-2</v>
      </c>
      <c r="AO20" s="95">
        <v>2</v>
      </c>
      <c r="AP20" s="95">
        <v>2</v>
      </c>
      <c r="AQ20" s="95">
        <v>2</v>
      </c>
      <c r="AR20" s="95">
        <v>2</v>
      </c>
      <c r="AS20" s="95">
        <v>2</v>
      </c>
      <c r="AT20" s="95">
        <v>1</v>
      </c>
      <c r="AU20" s="94" t="s">
        <v>139</v>
      </c>
      <c r="AV20" s="94">
        <v>1</v>
      </c>
      <c r="AW20" s="94">
        <v>1990</v>
      </c>
      <c r="AX20" s="94" t="s">
        <v>100</v>
      </c>
      <c r="AY20" s="94" t="s">
        <v>94</v>
      </c>
      <c r="AZ20" s="94" t="s">
        <v>110</v>
      </c>
      <c r="BA20" s="94" t="s">
        <v>96</v>
      </c>
      <c r="BB20" s="94" t="s">
        <v>102</v>
      </c>
      <c r="BC20" s="94" t="s">
        <v>98</v>
      </c>
      <c r="BD20" s="94"/>
      <c r="BE20" s="94" t="s">
        <v>99</v>
      </c>
      <c r="BF20" s="94"/>
      <c r="BG20" s="94"/>
      <c r="BH20" s="94"/>
      <c r="BI20">
        <f t="shared" si="0"/>
        <v>20</v>
      </c>
      <c r="BJ20">
        <f t="shared" si="1"/>
        <v>9</v>
      </c>
      <c r="BK20">
        <f t="shared" si="2"/>
        <v>14</v>
      </c>
      <c r="BL20">
        <f t="shared" si="3"/>
        <v>2</v>
      </c>
      <c r="BM20">
        <f t="shared" si="4"/>
        <v>0</v>
      </c>
      <c r="BN20">
        <f t="shared" ref="BN20:BN71" si="5">SUM(BI20:BM20)</f>
        <v>45</v>
      </c>
      <c r="BO20">
        <f t="shared" ref="BO20:BO71" si="6">(BJ20+BK20)/(BJ20+BK20+BL20)</f>
        <v>0.92</v>
      </c>
      <c r="BP20">
        <v>1</v>
      </c>
      <c r="BR20" t="s">
        <v>77</v>
      </c>
    </row>
    <row r="21" spans="1:70" ht="47.25" customHeight="1" x14ac:dyDescent="0.25">
      <c r="A21" s="94" t="s">
        <v>140</v>
      </c>
      <c r="B21" s="95">
        <v>2</v>
      </c>
      <c r="C21" s="95">
        <v>2</v>
      </c>
      <c r="D21" s="95">
        <v>2</v>
      </c>
      <c r="E21" s="95">
        <v>2</v>
      </c>
      <c r="F21" s="95">
        <v>1</v>
      </c>
      <c r="G21" s="95">
        <v>-1</v>
      </c>
      <c r="H21" s="95">
        <v>2</v>
      </c>
      <c r="I21" s="95">
        <v>2</v>
      </c>
      <c r="J21" s="95">
        <v>2</v>
      </c>
      <c r="K21" s="95">
        <v>2</v>
      </c>
      <c r="L21" s="95">
        <v>2</v>
      </c>
      <c r="M21" s="95">
        <v>2</v>
      </c>
      <c r="N21" s="95">
        <v>2</v>
      </c>
      <c r="O21" s="95">
        <v>2</v>
      </c>
      <c r="P21" s="95">
        <v>2</v>
      </c>
      <c r="Q21" s="95">
        <v>2</v>
      </c>
      <c r="R21" s="95">
        <v>2</v>
      </c>
      <c r="S21" s="95">
        <v>2</v>
      </c>
      <c r="T21" s="95">
        <v>2</v>
      </c>
      <c r="U21" s="95">
        <v>1</v>
      </c>
      <c r="V21" s="95">
        <v>1</v>
      </c>
      <c r="W21" s="95">
        <v>1</v>
      </c>
      <c r="X21" s="96">
        <v>-2</v>
      </c>
      <c r="Y21" s="96">
        <v>-2</v>
      </c>
      <c r="Z21" s="96">
        <v>-2</v>
      </c>
      <c r="AA21" s="96">
        <v>-2</v>
      </c>
      <c r="AB21" s="95">
        <v>2</v>
      </c>
      <c r="AC21" s="95">
        <v>2</v>
      </c>
      <c r="AD21" s="95">
        <v>2</v>
      </c>
      <c r="AE21" s="95">
        <v>1</v>
      </c>
      <c r="AF21" s="95">
        <v>-1</v>
      </c>
      <c r="AG21" s="95">
        <v>2</v>
      </c>
      <c r="AH21" s="95">
        <v>1</v>
      </c>
      <c r="AI21" s="95">
        <v>1</v>
      </c>
      <c r="AJ21" s="95">
        <v>2</v>
      </c>
      <c r="AK21" s="95">
        <v>1</v>
      </c>
      <c r="AL21" s="95">
        <v>2</v>
      </c>
      <c r="AM21" s="95">
        <v>2</v>
      </c>
      <c r="AN21" s="95">
        <v>1</v>
      </c>
      <c r="AO21" s="95">
        <v>1</v>
      </c>
      <c r="AP21" s="95">
        <v>1</v>
      </c>
      <c r="AQ21" s="95">
        <v>1</v>
      </c>
      <c r="AR21" s="95">
        <v>1</v>
      </c>
      <c r="AS21" s="95">
        <v>1</v>
      </c>
      <c r="AT21" s="96">
        <v>-2</v>
      </c>
      <c r="AU21" s="94" t="s">
        <v>140</v>
      </c>
      <c r="AV21" s="94">
        <v>1</v>
      </c>
      <c r="AW21" s="94">
        <v>1979</v>
      </c>
      <c r="AX21" s="94" t="s">
        <v>93</v>
      </c>
      <c r="AY21" s="94" t="s">
        <v>94</v>
      </c>
      <c r="AZ21" s="94" t="s">
        <v>95</v>
      </c>
      <c r="BA21" s="94" t="s">
        <v>108</v>
      </c>
      <c r="BB21" s="94" t="s">
        <v>104</v>
      </c>
      <c r="BC21" s="94" t="s">
        <v>99</v>
      </c>
      <c r="BD21" s="94"/>
      <c r="BE21" s="94"/>
      <c r="BF21" s="94"/>
      <c r="BG21" s="94"/>
      <c r="BH21" s="94" t="s">
        <v>99</v>
      </c>
      <c r="BI21">
        <f t="shared" si="0"/>
        <v>5</v>
      </c>
      <c r="BJ21">
        <f t="shared" si="1"/>
        <v>24</v>
      </c>
      <c r="BK21">
        <f t="shared" si="2"/>
        <v>14</v>
      </c>
      <c r="BL21">
        <f t="shared" si="3"/>
        <v>2</v>
      </c>
      <c r="BM21">
        <f t="shared" si="4"/>
        <v>0</v>
      </c>
      <c r="BN21">
        <f t="shared" si="5"/>
        <v>45</v>
      </c>
      <c r="BO21">
        <f t="shared" si="6"/>
        <v>0.95</v>
      </c>
      <c r="BP21">
        <v>1</v>
      </c>
    </row>
    <row r="22" spans="1:70" ht="47.25" customHeight="1" x14ac:dyDescent="0.25">
      <c r="A22" s="94" t="s">
        <v>141</v>
      </c>
      <c r="B22" s="95">
        <v>2</v>
      </c>
      <c r="C22" s="95">
        <v>2</v>
      </c>
      <c r="D22" s="95">
        <v>2</v>
      </c>
      <c r="E22" s="95">
        <v>2</v>
      </c>
      <c r="F22" s="95">
        <v>2</v>
      </c>
      <c r="G22" s="95">
        <v>2</v>
      </c>
      <c r="H22" s="95">
        <v>2</v>
      </c>
      <c r="I22" s="95">
        <v>2</v>
      </c>
      <c r="J22" s="95">
        <v>2</v>
      </c>
      <c r="K22" s="95">
        <v>2</v>
      </c>
      <c r="L22" s="95">
        <v>2</v>
      </c>
      <c r="M22" s="95">
        <v>2</v>
      </c>
      <c r="N22" s="95">
        <v>2</v>
      </c>
      <c r="O22" s="95">
        <v>-1</v>
      </c>
      <c r="P22" s="96">
        <v>-2</v>
      </c>
      <c r="Q22" s="96">
        <v>-2</v>
      </c>
      <c r="R22" s="96">
        <v>-2</v>
      </c>
      <c r="S22" s="96">
        <v>-2</v>
      </c>
      <c r="T22" s="95">
        <v>2</v>
      </c>
      <c r="U22" s="95">
        <v>2</v>
      </c>
      <c r="V22" s="95">
        <v>2</v>
      </c>
      <c r="W22" s="95">
        <v>2</v>
      </c>
      <c r="X22" s="95">
        <v>2</v>
      </c>
      <c r="Y22" s="95">
        <v>2</v>
      </c>
      <c r="Z22" s="95">
        <v>2</v>
      </c>
      <c r="AA22" s="95">
        <v>2</v>
      </c>
      <c r="AB22" s="95">
        <v>2</v>
      </c>
      <c r="AC22" s="95">
        <v>2</v>
      </c>
      <c r="AD22" s="95">
        <v>2</v>
      </c>
      <c r="AE22" s="95">
        <v>2</v>
      </c>
      <c r="AF22" s="95">
        <v>2</v>
      </c>
      <c r="AG22" s="95">
        <v>2</v>
      </c>
      <c r="AH22" s="95">
        <v>2</v>
      </c>
      <c r="AI22" s="95">
        <v>2</v>
      </c>
      <c r="AJ22" s="95">
        <v>2</v>
      </c>
      <c r="AK22" s="95">
        <v>2</v>
      </c>
      <c r="AL22" s="95">
        <v>2</v>
      </c>
      <c r="AM22" s="95">
        <v>2</v>
      </c>
      <c r="AN22" s="95">
        <v>-1</v>
      </c>
      <c r="AO22" s="95">
        <v>2</v>
      </c>
      <c r="AP22" s="95">
        <v>2</v>
      </c>
      <c r="AQ22" s="95">
        <v>2</v>
      </c>
      <c r="AR22" s="95">
        <v>2</v>
      </c>
      <c r="AS22" s="95">
        <v>1</v>
      </c>
      <c r="AT22" s="95">
        <v>1</v>
      </c>
      <c r="AU22" s="94" t="s">
        <v>141</v>
      </c>
      <c r="AV22" s="94">
        <v>1</v>
      </c>
      <c r="AW22" s="94">
        <v>1991</v>
      </c>
      <c r="AX22" s="94" t="s">
        <v>100</v>
      </c>
      <c r="AY22" s="94" t="s">
        <v>94</v>
      </c>
      <c r="AZ22" s="94" t="s">
        <v>103</v>
      </c>
      <c r="BA22" s="94" t="s">
        <v>96</v>
      </c>
      <c r="BB22" s="94" t="s">
        <v>114</v>
      </c>
      <c r="BC22" s="94" t="s">
        <v>98</v>
      </c>
      <c r="BD22" s="94"/>
      <c r="BE22" s="94"/>
      <c r="BF22" s="94"/>
      <c r="BG22" s="94"/>
      <c r="BH22" s="94" t="s">
        <v>99</v>
      </c>
      <c r="BI22">
        <f t="shared" si="0"/>
        <v>4</v>
      </c>
      <c r="BJ22">
        <f t="shared" si="1"/>
        <v>37</v>
      </c>
      <c r="BK22">
        <f t="shared" si="2"/>
        <v>2</v>
      </c>
      <c r="BL22">
        <f t="shared" si="3"/>
        <v>2</v>
      </c>
      <c r="BM22">
        <f t="shared" si="4"/>
        <v>0</v>
      </c>
      <c r="BN22">
        <f t="shared" si="5"/>
        <v>45</v>
      </c>
      <c r="BO22">
        <f t="shared" si="6"/>
        <v>0.95121951219512191</v>
      </c>
      <c r="BP22">
        <v>1</v>
      </c>
    </row>
    <row r="23" spans="1:70" ht="47.25" customHeight="1" x14ac:dyDescent="0.25">
      <c r="A23" s="156" t="s">
        <v>142</v>
      </c>
      <c r="B23" s="9">
        <v>-1</v>
      </c>
      <c r="C23" s="9">
        <v>-1</v>
      </c>
      <c r="D23" s="9">
        <v>-1</v>
      </c>
      <c r="E23" s="9">
        <v>-1</v>
      </c>
      <c r="F23" s="3">
        <v>-2</v>
      </c>
      <c r="G23" s="3">
        <v>-2</v>
      </c>
      <c r="H23" s="3">
        <v>-2</v>
      </c>
      <c r="I23" s="3">
        <v>-2</v>
      </c>
      <c r="J23" s="9">
        <v>-1</v>
      </c>
      <c r="K23" s="3">
        <v>-2</v>
      </c>
      <c r="L23" s="3">
        <v>-2</v>
      </c>
      <c r="M23" s="3">
        <v>-2</v>
      </c>
      <c r="N23" s="3">
        <v>-2</v>
      </c>
      <c r="O23" s="9">
        <v>-1</v>
      </c>
      <c r="P23" s="9">
        <v>-1</v>
      </c>
      <c r="Q23" s="9">
        <v>-1</v>
      </c>
      <c r="R23" s="9">
        <v>-1</v>
      </c>
      <c r="S23" s="9">
        <v>-1</v>
      </c>
      <c r="T23" s="9">
        <v>-1</v>
      </c>
      <c r="U23" s="9">
        <v>-1</v>
      </c>
      <c r="V23" s="9">
        <v>-1</v>
      </c>
      <c r="W23" s="9">
        <v>-1</v>
      </c>
      <c r="X23" s="9">
        <v>-1</v>
      </c>
      <c r="Y23" s="9">
        <v>-1</v>
      </c>
      <c r="Z23" s="9">
        <v>-1</v>
      </c>
      <c r="AA23" s="3">
        <v>-2</v>
      </c>
      <c r="AB23" s="3">
        <v>-2</v>
      </c>
      <c r="AC23" s="3">
        <v>-2</v>
      </c>
      <c r="AD23" s="3">
        <v>-2</v>
      </c>
      <c r="AE23" s="9">
        <v>-1</v>
      </c>
      <c r="AF23" s="9">
        <v>-1</v>
      </c>
      <c r="AG23" s="9">
        <v>-1</v>
      </c>
      <c r="AH23" s="9">
        <v>-1</v>
      </c>
      <c r="AI23" s="9">
        <v>-1</v>
      </c>
      <c r="AJ23" s="3">
        <v>-2</v>
      </c>
      <c r="AK23" s="3">
        <v>-2</v>
      </c>
      <c r="AL23" s="3">
        <v>-2</v>
      </c>
      <c r="AM23" s="3">
        <v>-2</v>
      </c>
      <c r="AN23" s="9">
        <v>-1</v>
      </c>
      <c r="AO23" s="9">
        <v>-1</v>
      </c>
      <c r="AP23" s="3">
        <v>-2</v>
      </c>
      <c r="AQ23" s="3">
        <v>-2</v>
      </c>
      <c r="AR23" s="3">
        <v>-2</v>
      </c>
      <c r="AS23" s="3">
        <v>-2</v>
      </c>
      <c r="AT23" s="9">
        <v>-1</v>
      </c>
      <c r="AU23" s="156" t="s">
        <v>142</v>
      </c>
      <c r="AV23" s="16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>
        <f t="shared" si="0"/>
        <v>20</v>
      </c>
      <c r="BJ23">
        <f t="shared" si="1"/>
        <v>0</v>
      </c>
      <c r="BK23">
        <f t="shared" si="2"/>
        <v>0</v>
      </c>
      <c r="BL23">
        <f t="shared" si="3"/>
        <v>25</v>
      </c>
      <c r="BM23">
        <f t="shared" si="4"/>
        <v>0</v>
      </c>
      <c r="BN23">
        <f t="shared" si="5"/>
        <v>45</v>
      </c>
      <c r="BO23">
        <f t="shared" si="6"/>
        <v>0</v>
      </c>
      <c r="BP23">
        <v>0</v>
      </c>
    </row>
    <row r="24" spans="1:70" ht="47.25" customHeight="1" x14ac:dyDescent="0.25">
      <c r="A24" s="156" t="s">
        <v>143</v>
      </c>
      <c r="B24" s="9">
        <v>1</v>
      </c>
      <c r="C24" s="9">
        <v>1</v>
      </c>
      <c r="D24" s="9">
        <v>-1</v>
      </c>
      <c r="E24" s="9">
        <v>-1</v>
      </c>
      <c r="F24" s="9">
        <v>-1</v>
      </c>
      <c r="G24" s="9">
        <v>-1</v>
      </c>
      <c r="H24" s="3">
        <v>-2</v>
      </c>
      <c r="I24" s="3">
        <v>-2</v>
      </c>
      <c r="J24" s="3">
        <v>-2</v>
      </c>
      <c r="K24" s="3">
        <v>-2</v>
      </c>
      <c r="L24" s="9">
        <v>-1</v>
      </c>
      <c r="M24" s="9">
        <v>-1</v>
      </c>
      <c r="N24" s="9">
        <v>-1</v>
      </c>
      <c r="O24" s="3">
        <v>-2</v>
      </c>
      <c r="P24" s="3">
        <v>-2</v>
      </c>
      <c r="Q24" s="3">
        <v>-2</v>
      </c>
      <c r="R24" s="3">
        <v>-2</v>
      </c>
      <c r="S24" s="9">
        <v>-1</v>
      </c>
      <c r="T24" s="9">
        <v>-1</v>
      </c>
      <c r="U24" s="9">
        <v>-1</v>
      </c>
      <c r="V24" s="9">
        <v>-1</v>
      </c>
      <c r="W24" s="3">
        <v>-2</v>
      </c>
      <c r="X24" s="3">
        <v>-2</v>
      </c>
      <c r="Y24" s="3">
        <v>-2</v>
      </c>
      <c r="Z24" s="3">
        <v>-2</v>
      </c>
      <c r="AA24" s="9">
        <v>-1</v>
      </c>
      <c r="AB24" s="3">
        <v>-2</v>
      </c>
      <c r="AC24" s="3">
        <v>-2</v>
      </c>
      <c r="AD24" s="3">
        <v>-2</v>
      </c>
      <c r="AE24" s="3">
        <v>-2</v>
      </c>
      <c r="AF24" s="9">
        <v>-1</v>
      </c>
      <c r="AG24" s="9">
        <v>-1</v>
      </c>
      <c r="AH24" s="9">
        <v>-1</v>
      </c>
      <c r="AI24" s="9">
        <v>-1</v>
      </c>
      <c r="AJ24" s="3">
        <v>-2</v>
      </c>
      <c r="AK24" s="3">
        <v>-2</v>
      </c>
      <c r="AL24" s="3">
        <v>-2</v>
      </c>
      <c r="AM24" s="3">
        <v>-2</v>
      </c>
      <c r="AN24" s="9">
        <v>-1</v>
      </c>
      <c r="AO24" s="9">
        <v>-1</v>
      </c>
      <c r="AP24" s="3">
        <v>-2</v>
      </c>
      <c r="AQ24" s="3">
        <v>-2</v>
      </c>
      <c r="AR24" s="3">
        <v>-2</v>
      </c>
      <c r="AS24" s="3">
        <v>-2</v>
      </c>
      <c r="AT24" s="9">
        <v>-1</v>
      </c>
      <c r="AU24" s="156" t="s">
        <v>143</v>
      </c>
      <c r="AV24" s="17">
        <v>1</v>
      </c>
      <c r="AW24" s="103">
        <v>1971</v>
      </c>
      <c r="AX24" s="103" t="s">
        <v>93</v>
      </c>
      <c r="AY24" s="103" t="s">
        <v>106</v>
      </c>
      <c r="AZ24" s="103" t="s">
        <v>95</v>
      </c>
      <c r="BA24" s="103" t="s">
        <v>108</v>
      </c>
      <c r="BB24" s="103" t="s">
        <v>109</v>
      </c>
      <c r="BC24" s="103" t="s">
        <v>98</v>
      </c>
      <c r="BD24" s="103"/>
      <c r="BE24" s="103"/>
      <c r="BF24" s="103"/>
      <c r="BG24" s="103"/>
      <c r="BH24" s="103" t="s">
        <v>99</v>
      </c>
      <c r="BI24">
        <f t="shared" si="0"/>
        <v>24</v>
      </c>
      <c r="BJ24">
        <f t="shared" si="1"/>
        <v>0</v>
      </c>
      <c r="BK24">
        <f t="shared" si="2"/>
        <v>2</v>
      </c>
      <c r="BL24">
        <f t="shared" si="3"/>
        <v>19</v>
      </c>
      <c r="BM24">
        <f t="shared" si="4"/>
        <v>0</v>
      </c>
      <c r="BN24">
        <f t="shared" si="5"/>
        <v>45</v>
      </c>
      <c r="BO24">
        <f t="shared" si="6"/>
        <v>9.5238095238095233E-2</v>
      </c>
      <c r="BP24">
        <v>1</v>
      </c>
    </row>
    <row r="25" spans="1:70" ht="47.25" customHeight="1" x14ac:dyDescent="0.25">
      <c r="A25" s="94" t="s">
        <v>144</v>
      </c>
      <c r="B25" s="95">
        <v>1</v>
      </c>
      <c r="C25" s="95">
        <v>1</v>
      </c>
      <c r="D25" s="95">
        <v>1</v>
      </c>
      <c r="E25" s="95">
        <v>1</v>
      </c>
      <c r="F25" s="95">
        <v>1</v>
      </c>
      <c r="G25" s="95">
        <v>1</v>
      </c>
      <c r="H25" s="95">
        <v>1</v>
      </c>
      <c r="I25" s="96">
        <v>-2</v>
      </c>
      <c r="J25" s="96">
        <v>-2</v>
      </c>
      <c r="K25" s="96">
        <v>-2</v>
      </c>
      <c r="L25" s="96">
        <v>-2</v>
      </c>
      <c r="M25" s="95">
        <v>2</v>
      </c>
      <c r="N25" s="95">
        <v>2</v>
      </c>
      <c r="O25" s="95">
        <v>2</v>
      </c>
      <c r="P25" s="95">
        <v>2</v>
      </c>
      <c r="Q25" s="95">
        <v>2</v>
      </c>
      <c r="R25" s="95">
        <v>2</v>
      </c>
      <c r="S25" s="95">
        <v>2</v>
      </c>
      <c r="T25" s="95">
        <v>2</v>
      </c>
      <c r="U25" s="95">
        <v>2</v>
      </c>
      <c r="V25" s="95">
        <v>2</v>
      </c>
      <c r="W25" s="95">
        <v>2</v>
      </c>
      <c r="X25" s="95">
        <v>2</v>
      </c>
      <c r="Y25" s="95">
        <v>2</v>
      </c>
      <c r="Z25" s="95">
        <v>2</v>
      </c>
      <c r="AA25" s="95">
        <v>2</v>
      </c>
      <c r="AB25" s="95">
        <v>2</v>
      </c>
      <c r="AC25" s="95">
        <v>2</v>
      </c>
      <c r="AD25" s="95">
        <v>2</v>
      </c>
      <c r="AE25" s="95">
        <v>2</v>
      </c>
      <c r="AF25" s="95">
        <v>2</v>
      </c>
      <c r="AG25" s="95">
        <v>1</v>
      </c>
      <c r="AH25" s="95">
        <v>2</v>
      </c>
      <c r="AI25" s="95">
        <v>2</v>
      </c>
      <c r="AJ25" s="95">
        <v>2</v>
      </c>
      <c r="AK25" s="95">
        <v>2</v>
      </c>
      <c r="AL25" s="95">
        <v>2</v>
      </c>
      <c r="AM25" s="95">
        <v>2</v>
      </c>
      <c r="AN25" s="95">
        <v>2</v>
      </c>
      <c r="AO25" s="95">
        <v>2</v>
      </c>
      <c r="AP25" s="95">
        <v>2</v>
      </c>
      <c r="AQ25" s="95">
        <v>2</v>
      </c>
      <c r="AR25" s="95">
        <v>2</v>
      </c>
      <c r="AS25" s="95">
        <v>2</v>
      </c>
      <c r="AT25" s="95">
        <v>1</v>
      </c>
      <c r="AU25" s="94" t="s">
        <v>144</v>
      </c>
      <c r="AV25" s="94">
        <v>1</v>
      </c>
      <c r="AW25" s="94">
        <v>1987</v>
      </c>
      <c r="AX25" s="94" t="s">
        <v>93</v>
      </c>
      <c r="AY25" s="94" t="s">
        <v>94</v>
      </c>
      <c r="AZ25" s="94" t="s">
        <v>95</v>
      </c>
      <c r="BA25" s="94" t="s">
        <v>108</v>
      </c>
      <c r="BB25" s="94" t="s">
        <v>116</v>
      </c>
      <c r="BC25" s="94" t="s">
        <v>98</v>
      </c>
      <c r="BD25" s="94"/>
      <c r="BE25" s="94" t="s">
        <v>99</v>
      </c>
      <c r="BF25" s="94"/>
      <c r="BG25" s="94"/>
      <c r="BH25" s="94"/>
      <c r="BI25">
        <f t="shared" si="0"/>
        <v>4</v>
      </c>
      <c r="BJ25">
        <f t="shared" si="1"/>
        <v>32</v>
      </c>
      <c r="BK25">
        <f t="shared" si="2"/>
        <v>9</v>
      </c>
      <c r="BL25">
        <f t="shared" si="3"/>
        <v>0</v>
      </c>
      <c r="BM25">
        <f t="shared" si="4"/>
        <v>0</v>
      </c>
      <c r="BN25">
        <f t="shared" si="5"/>
        <v>45</v>
      </c>
      <c r="BO25">
        <f t="shared" si="6"/>
        <v>1</v>
      </c>
      <c r="BP25">
        <v>1</v>
      </c>
    </row>
    <row r="26" spans="1:70" ht="47.25" customHeight="1" x14ac:dyDescent="0.25">
      <c r="A26" s="153" t="s">
        <v>145</v>
      </c>
      <c r="B26" s="155">
        <v>-1</v>
      </c>
      <c r="C26" s="155">
        <v>-1</v>
      </c>
      <c r="D26" s="155">
        <v>-1</v>
      </c>
      <c r="E26" s="155">
        <v>-1</v>
      </c>
      <c r="F26" s="155">
        <v>-1</v>
      </c>
      <c r="G26" s="155">
        <v>-1</v>
      </c>
      <c r="H26" s="155">
        <v>2</v>
      </c>
      <c r="I26" s="155">
        <v>-1</v>
      </c>
      <c r="J26" s="155">
        <v>-1</v>
      </c>
      <c r="K26" s="155">
        <v>-1</v>
      </c>
      <c r="L26" s="155">
        <v>-1</v>
      </c>
      <c r="M26" s="155">
        <v>-2</v>
      </c>
      <c r="N26" s="155">
        <v>-2</v>
      </c>
      <c r="O26" s="155">
        <v>-2</v>
      </c>
      <c r="P26" s="155">
        <v>-2</v>
      </c>
      <c r="Q26" s="155">
        <v>-1</v>
      </c>
      <c r="R26" s="155">
        <v>-1</v>
      </c>
      <c r="S26" s="155">
        <v>-1</v>
      </c>
      <c r="T26" s="155">
        <v>-1</v>
      </c>
      <c r="U26" s="155">
        <v>-1</v>
      </c>
      <c r="V26" s="155">
        <v>-1</v>
      </c>
      <c r="W26" s="155">
        <v>-2</v>
      </c>
      <c r="X26" s="155">
        <v>-2</v>
      </c>
      <c r="Y26" s="155">
        <v>-2</v>
      </c>
      <c r="Z26" s="155">
        <v>-2</v>
      </c>
      <c r="AA26" s="155">
        <v>-1</v>
      </c>
      <c r="AB26" s="155">
        <v>2</v>
      </c>
      <c r="AC26" s="155">
        <v>-1</v>
      </c>
      <c r="AD26" s="155">
        <v>-1</v>
      </c>
      <c r="AE26" s="155">
        <v>-1</v>
      </c>
      <c r="AF26" s="155">
        <v>-1</v>
      </c>
      <c r="AG26" s="155">
        <v>-1</v>
      </c>
      <c r="AH26" s="155">
        <v>-1</v>
      </c>
      <c r="AI26" s="155">
        <v>-1</v>
      </c>
      <c r="AJ26" s="155">
        <v>-1</v>
      </c>
      <c r="AK26" s="155">
        <v>-2</v>
      </c>
      <c r="AL26" s="155">
        <v>-2</v>
      </c>
      <c r="AM26" s="155">
        <v>-2</v>
      </c>
      <c r="AN26" s="155">
        <v>-2</v>
      </c>
      <c r="AO26" s="155">
        <v>-1</v>
      </c>
      <c r="AP26" s="155">
        <v>-1</v>
      </c>
      <c r="AQ26" s="155">
        <v>-1</v>
      </c>
      <c r="AR26" s="155">
        <v>-1</v>
      </c>
      <c r="AS26" s="155">
        <v>-1</v>
      </c>
      <c r="AT26" s="155">
        <v>-2</v>
      </c>
      <c r="AU26" s="153" t="s">
        <v>145</v>
      </c>
      <c r="AV26" s="155">
        <v>1</v>
      </c>
      <c r="AW26" s="155">
        <v>1965</v>
      </c>
      <c r="AX26" s="155" t="s">
        <v>93</v>
      </c>
      <c r="AY26" s="155" t="s">
        <v>94</v>
      </c>
      <c r="AZ26" s="155" t="s">
        <v>103</v>
      </c>
      <c r="BA26" s="155" t="s">
        <v>120</v>
      </c>
      <c r="BB26" s="155" t="s">
        <v>112</v>
      </c>
      <c r="BC26" s="155" t="s">
        <v>98</v>
      </c>
      <c r="BD26" s="155"/>
      <c r="BE26" s="155"/>
      <c r="BF26" s="155"/>
      <c r="BG26" s="155"/>
      <c r="BH26" s="155" t="s">
        <v>99</v>
      </c>
      <c r="BI26">
        <f t="shared" si="0"/>
        <v>13</v>
      </c>
      <c r="BJ26">
        <f t="shared" si="1"/>
        <v>2</v>
      </c>
      <c r="BK26">
        <f t="shared" si="2"/>
        <v>0</v>
      </c>
      <c r="BL26">
        <f t="shared" si="3"/>
        <v>30</v>
      </c>
      <c r="BM26">
        <f t="shared" si="4"/>
        <v>0</v>
      </c>
      <c r="BN26">
        <f t="shared" si="5"/>
        <v>45</v>
      </c>
      <c r="BO26">
        <f t="shared" si="6"/>
        <v>6.25E-2</v>
      </c>
      <c r="BP26">
        <v>1</v>
      </c>
      <c r="BQ26" t="s">
        <v>130</v>
      </c>
    </row>
    <row r="27" spans="1:70" ht="47.25" customHeight="1" x14ac:dyDescent="0.25">
      <c r="A27" s="156" t="s">
        <v>146</v>
      </c>
      <c r="B27" s="9">
        <v>-1</v>
      </c>
      <c r="C27" s="9">
        <v>-1</v>
      </c>
      <c r="D27" s="9">
        <v>-1</v>
      </c>
      <c r="E27" s="9">
        <v>-1</v>
      </c>
      <c r="F27" s="9">
        <v>-1</v>
      </c>
      <c r="G27" s="9">
        <v>-1</v>
      </c>
      <c r="H27" s="9">
        <v>-1</v>
      </c>
      <c r="I27" s="9">
        <v>-1</v>
      </c>
      <c r="J27" s="9">
        <v>-1</v>
      </c>
      <c r="K27" s="9">
        <v>-1</v>
      </c>
      <c r="L27" s="9">
        <v>-1</v>
      </c>
      <c r="M27" s="9">
        <v>-1</v>
      </c>
      <c r="N27" s="9">
        <v>-1</v>
      </c>
      <c r="O27" s="9">
        <v>-1</v>
      </c>
      <c r="P27" s="9">
        <v>-1</v>
      </c>
      <c r="Q27" s="9">
        <v>-1</v>
      </c>
      <c r="R27" s="9">
        <v>-1</v>
      </c>
      <c r="S27" s="9">
        <v>-1</v>
      </c>
      <c r="T27" s="9">
        <v>-1</v>
      </c>
      <c r="U27" s="9">
        <v>-1</v>
      </c>
      <c r="V27" s="9">
        <v>-1</v>
      </c>
      <c r="W27" s="9">
        <v>-1</v>
      </c>
      <c r="X27" s="9">
        <v>-1</v>
      </c>
      <c r="Y27" s="9">
        <v>-1</v>
      </c>
      <c r="Z27" s="9">
        <v>-1</v>
      </c>
      <c r="AA27" s="9">
        <v>-1</v>
      </c>
      <c r="AB27" s="9">
        <v>-1</v>
      </c>
      <c r="AC27" s="3">
        <v>-2</v>
      </c>
      <c r="AD27" s="3">
        <v>-2</v>
      </c>
      <c r="AE27" s="3">
        <v>-2</v>
      </c>
      <c r="AF27" s="3">
        <v>-2</v>
      </c>
      <c r="AG27" s="9">
        <v>-1</v>
      </c>
      <c r="AH27" s="9">
        <v>-1</v>
      </c>
      <c r="AI27" s="9">
        <v>-1</v>
      </c>
      <c r="AJ27" s="9">
        <v>-1</v>
      </c>
      <c r="AK27" s="9">
        <v>-1</v>
      </c>
      <c r="AL27" s="3">
        <v>-2</v>
      </c>
      <c r="AM27" s="3">
        <v>-2</v>
      </c>
      <c r="AN27" s="3">
        <v>-2</v>
      </c>
      <c r="AO27" s="3">
        <v>-2</v>
      </c>
      <c r="AP27" s="9">
        <v>-1</v>
      </c>
      <c r="AQ27" s="9">
        <v>-1</v>
      </c>
      <c r="AR27" s="9">
        <v>-1</v>
      </c>
      <c r="AS27" s="3">
        <v>-2</v>
      </c>
      <c r="AT27" s="3">
        <v>-2</v>
      </c>
      <c r="AU27" s="156" t="s">
        <v>146</v>
      </c>
      <c r="AV27" s="21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>
        <f t="shared" si="0"/>
        <v>10</v>
      </c>
      <c r="BJ27">
        <f t="shared" si="1"/>
        <v>0</v>
      </c>
      <c r="BK27">
        <f t="shared" si="2"/>
        <v>0</v>
      </c>
      <c r="BL27">
        <f t="shared" si="3"/>
        <v>35</v>
      </c>
      <c r="BM27">
        <f t="shared" si="4"/>
        <v>0</v>
      </c>
      <c r="BN27">
        <f t="shared" si="5"/>
        <v>45</v>
      </c>
      <c r="BO27">
        <f t="shared" si="6"/>
        <v>0</v>
      </c>
      <c r="BP27">
        <v>0</v>
      </c>
    </row>
    <row r="28" spans="1:70" ht="47.25" customHeight="1" x14ac:dyDescent="0.25">
      <c r="A28" s="94" t="s">
        <v>147</v>
      </c>
      <c r="B28" s="95">
        <v>2</v>
      </c>
      <c r="C28" s="95">
        <v>2</v>
      </c>
      <c r="D28" s="95">
        <v>2</v>
      </c>
      <c r="E28" s="95">
        <v>-1</v>
      </c>
      <c r="F28" s="95">
        <v>2</v>
      </c>
      <c r="G28" s="95">
        <v>-1</v>
      </c>
      <c r="H28" s="95">
        <v>2</v>
      </c>
      <c r="I28" s="95">
        <v>2</v>
      </c>
      <c r="J28" s="95">
        <v>2</v>
      </c>
      <c r="K28" s="95">
        <v>2</v>
      </c>
      <c r="L28" s="95">
        <v>2</v>
      </c>
      <c r="M28" s="95">
        <v>2</v>
      </c>
      <c r="N28" s="95">
        <v>2</v>
      </c>
      <c r="O28" s="95">
        <v>2</v>
      </c>
      <c r="P28" s="95">
        <v>2</v>
      </c>
      <c r="Q28" s="95">
        <v>2</v>
      </c>
      <c r="R28" s="95">
        <v>2</v>
      </c>
      <c r="S28" s="95">
        <v>2</v>
      </c>
      <c r="T28" s="95">
        <v>2</v>
      </c>
      <c r="U28" s="95">
        <v>2</v>
      </c>
      <c r="V28" s="95">
        <v>2</v>
      </c>
      <c r="W28" s="95">
        <v>2</v>
      </c>
      <c r="X28" s="95">
        <v>2</v>
      </c>
      <c r="Y28" s="95">
        <v>2</v>
      </c>
      <c r="Z28" s="95">
        <v>2</v>
      </c>
      <c r="AA28" s="95">
        <v>2</v>
      </c>
      <c r="AB28" s="95">
        <v>2</v>
      </c>
      <c r="AC28" s="95">
        <v>2</v>
      </c>
      <c r="AD28" s="95">
        <v>-1</v>
      </c>
      <c r="AE28" s="95">
        <v>2</v>
      </c>
      <c r="AF28" s="95">
        <v>2</v>
      </c>
      <c r="AG28" s="95">
        <v>2</v>
      </c>
      <c r="AH28" s="95">
        <v>2</v>
      </c>
      <c r="AI28" s="95">
        <v>2</v>
      </c>
      <c r="AJ28" s="95">
        <v>2</v>
      </c>
      <c r="AK28" s="95">
        <v>2</v>
      </c>
      <c r="AL28" s="95">
        <v>2</v>
      </c>
      <c r="AM28" s="95">
        <v>2</v>
      </c>
      <c r="AN28" s="95">
        <v>2</v>
      </c>
      <c r="AO28" s="95">
        <v>2</v>
      </c>
      <c r="AP28" s="95">
        <v>2</v>
      </c>
      <c r="AQ28" s="95">
        <v>2</v>
      </c>
      <c r="AR28" s="95">
        <v>2</v>
      </c>
      <c r="AS28" s="95">
        <v>2</v>
      </c>
      <c r="AT28" s="95">
        <v>2</v>
      </c>
      <c r="AU28" s="94" t="s">
        <v>147</v>
      </c>
      <c r="AV28" s="94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>
        <f t="shared" si="0"/>
        <v>0</v>
      </c>
      <c r="BJ28">
        <f t="shared" si="1"/>
        <v>42</v>
      </c>
      <c r="BK28">
        <f t="shared" si="2"/>
        <v>0</v>
      </c>
      <c r="BL28">
        <f t="shared" si="3"/>
        <v>3</v>
      </c>
      <c r="BM28">
        <f t="shared" si="4"/>
        <v>0</v>
      </c>
      <c r="BN28">
        <f t="shared" si="5"/>
        <v>45</v>
      </c>
      <c r="BO28">
        <f t="shared" si="6"/>
        <v>0.93333333333333335</v>
      </c>
      <c r="BP28">
        <v>1</v>
      </c>
    </row>
    <row r="29" spans="1:70" ht="47.25" customHeight="1" x14ac:dyDescent="0.25">
      <c r="A29" s="156" t="s">
        <v>148</v>
      </c>
      <c r="B29" s="9">
        <v>-1</v>
      </c>
      <c r="C29" s="9">
        <v>-1</v>
      </c>
      <c r="D29" s="9">
        <v>-1</v>
      </c>
      <c r="E29" s="9">
        <v>-1</v>
      </c>
      <c r="F29" s="9">
        <v>-1</v>
      </c>
      <c r="G29" s="9">
        <v>-1</v>
      </c>
      <c r="H29" s="9">
        <v>-1</v>
      </c>
      <c r="I29" s="9">
        <v>-1</v>
      </c>
      <c r="J29" s="3">
        <v>-2</v>
      </c>
      <c r="K29" s="3">
        <v>-2</v>
      </c>
      <c r="L29" s="3">
        <v>-2</v>
      </c>
      <c r="M29" s="3">
        <v>-2</v>
      </c>
      <c r="N29" s="9">
        <v>-1</v>
      </c>
      <c r="O29" s="9">
        <v>-1</v>
      </c>
      <c r="P29" s="3">
        <v>-2</v>
      </c>
      <c r="Q29" s="3">
        <v>-2</v>
      </c>
      <c r="R29" s="3">
        <v>-2</v>
      </c>
      <c r="S29" s="3">
        <v>-2</v>
      </c>
      <c r="T29" s="9">
        <v>-1</v>
      </c>
      <c r="U29" s="9">
        <v>-1</v>
      </c>
      <c r="V29" s="9">
        <v>-1</v>
      </c>
      <c r="W29" s="9">
        <v>-1</v>
      </c>
      <c r="X29" s="9">
        <v>-1</v>
      </c>
      <c r="Y29" s="9">
        <v>-1</v>
      </c>
      <c r="Z29" s="9">
        <v>-1</v>
      </c>
      <c r="AA29" s="9">
        <v>-1</v>
      </c>
      <c r="AB29" s="9">
        <v>-1</v>
      </c>
      <c r="AC29" s="3">
        <v>-2</v>
      </c>
      <c r="AD29" s="3">
        <v>-2</v>
      </c>
      <c r="AE29" s="3">
        <v>-2</v>
      </c>
      <c r="AF29" s="3">
        <v>-2</v>
      </c>
      <c r="AG29" s="9">
        <v>-1</v>
      </c>
      <c r="AH29" s="9">
        <v>-1</v>
      </c>
      <c r="AI29" s="9">
        <v>-1</v>
      </c>
      <c r="AJ29" s="3">
        <v>-2</v>
      </c>
      <c r="AK29" s="3">
        <v>-2</v>
      </c>
      <c r="AL29" s="3">
        <v>-2</v>
      </c>
      <c r="AM29" s="3">
        <v>-2</v>
      </c>
      <c r="AN29" s="9">
        <v>-1</v>
      </c>
      <c r="AO29" s="9">
        <v>-1</v>
      </c>
      <c r="AP29" s="3">
        <v>-2</v>
      </c>
      <c r="AQ29" s="3">
        <v>-2</v>
      </c>
      <c r="AR29" s="3">
        <v>-2</v>
      </c>
      <c r="AS29" s="3">
        <v>-2</v>
      </c>
      <c r="AT29" s="9">
        <v>-1</v>
      </c>
      <c r="AU29" s="156" t="s">
        <v>148</v>
      </c>
      <c r="AV29" s="23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>
        <f t="shared" si="0"/>
        <v>20</v>
      </c>
      <c r="BJ29">
        <f t="shared" si="1"/>
        <v>0</v>
      </c>
      <c r="BK29">
        <f t="shared" si="2"/>
        <v>0</v>
      </c>
      <c r="BL29">
        <f t="shared" si="3"/>
        <v>25</v>
      </c>
      <c r="BM29">
        <f t="shared" si="4"/>
        <v>0</v>
      </c>
      <c r="BN29">
        <f t="shared" si="5"/>
        <v>45</v>
      </c>
      <c r="BO29">
        <f t="shared" si="6"/>
        <v>0</v>
      </c>
      <c r="BP29">
        <v>0</v>
      </c>
    </row>
    <row r="30" spans="1:70" ht="47.25" customHeight="1" x14ac:dyDescent="0.25">
      <c r="A30" s="94" t="s">
        <v>149</v>
      </c>
      <c r="B30" s="95">
        <v>-1</v>
      </c>
      <c r="C30" s="95">
        <v>1</v>
      </c>
      <c r="D30" s="95">
        <v>-1</v>
      </c>
      <c r="E30" s="95">
        <v>1</v>
      </c>
      <c r="F30" s="95">
        <v>1</v>
      </c>
      <c r="G30" s="95">
        <v>1</v>
      </c>
      <c r="H30" s="95">
        <v>1</v>
      </c>
      <c r="I30" s="95">
        <v>1</v>
      </c>
      <c r="J30" s="95">
        <v>2</v>
      </c>
      <c r="K30" s="95">
        <v>2</v>
      </c>
      <c r="L30" s="95">
        <v>2</v>
      </c>
      <c r="M30" s="95">
        <v>2</v>
      </c>
      <c r="N30" s="95">
        <v>2</v>
      </c>
      <c r="O30" s="95">
        <v>2</v>
      </c>
      <c r="P30" s="95">
        <v>2</v>
      </c>
      <c r="Q30" s="95">
        <v>2</v>
      </c>
      <c r="R30" s="95">
        <v>2</v>
      </c>
      <c r="S30" s="95">
        <v>2</v>
      </c>
      <c r="T30" s="95">
        <v>2</v>
      </c>
      <c r="U30" s="95">
        <v>2</v>
      </c>
      <c r="V30" s="95">
        <v>2</v>
      </c>
      <c r="W30" s="95">
        <v>2</v>
      </c>
      <c r="X30" s="95">
        <v>2</v>
      </c>
      <c r="Y30" s="95">
        <v>2</v>
      </c>
      <c r="Z30" s="95">
        <v>2</v>
      </c>
      <c r="AA30" s="95">
        <v>2</v>
      </c>
      <c r="AB30" s="95">
        <v>1</v>
      </c>
      <c r="AC30" s="96">
        <v>-2</v>
      </c>
      <c r="AD30" s="96">
        <v>-2</v>
      </c>
      <c r="AE30" s="96">
        <v>-2</v>
      </c>
      <c r="AF30" s="96">
        <v>-2</v>
      </c>
      <c r="AG30" s="95">
        <v>2</v>
      </c>
      <c r="AH30" s="95">
        <v>2</v>
      </c>
      <c r="AI30" s="95">
        <v>1</v>
      </c>
      <c r="AJ30" s="95">
        <v>2</v>
      </c>
      <c r="AK30" s="95">
        <v>2</v>
      </c>
      <c r="AL30" s="95">
        <v>-1</v>
      </c>
      <c r="AM30" s="95">
        <v>2</v>
      </c>
      <c r="AN30" s="95">
        <v>2</v>
      </c>
      <c r="AO30" s="95">
        <v>2</v>
      </c>
      <c r="AP30" s="95">
        <v>2</v>
      </c>
      <c r="AQ30" s="95">
        <v>-1</v>
      </c>
      <c r="AR30" s="95">
        <v>2</v>
      </c>
      <c r="AS30" s="95">
        <v>1</v>
      </c>
      <c r="AT30" s="95">
        <v>1</v>
      </c>
      <c r="AU30" s="94" t="s">
        <v>149</v>
      </c>
      <c r="AV30" s="94">
        <v>1</v>
      </c>
      <c r="AW30" s="94">
        <v>1985</v>
      </c>
      <c r="AX30" s="94" t="s">
        <v>100</v>
      </c>
      <c r="AY30" s="94" t="s">
        <v>94</v>
      </c>
      <c r="AZ30" s="94" t="s">
        <v>110</v>
      </c>
      <c r="BA30" s="94" t="s">
        <v>119</v>
      </c>
      <c r="BB30" s="94" t="s">
        <v>105</v>
      </c>
      <c r="BC30" s="94" t="s">
        <v>98</v>
      </c>
      <c r="BD30" s="94"/>
      <c r="BE30" s="94"/>
      <c r="BF30" s="94"/>
      <c r="BG30" s="94"/>
      <c r="BH30" s="94" t="s">
        <v>99</v>
      </c>
      <c r="BI30">
        <f t="shared" si="0"/>
        <v>4</v>
      </c>
      <c r="BJ30">
        <f t="shared" si="1"/>
        <v>27</v>
      </c>
      <c r="BK30">
        <f t="shared" si="2"/>
        <v>10</v>
      </c>
      <c r="BL30">
        <f t="shared" si="3"/>
        <v>4</v>
      </c>
      <c r="BM30">
        <f t="shared" si="4"/>
        <v>0</v>
      </c>
      <c r="BN30">
        <f t="shared" si="5"/>
        <v>45</v>
      </c>
      <c r="BO30">
        <f t="shared" si="6"/>
        <v>0.90243902439024393</v>
      </c>
      <c r="BP30">
        <v>1</v>
      </c>
    </row>
    <row r="31" spans="1:70" ht="47.25" customHeight="1" x14ac:dyDescent="0.25">
      <c r="A31" s="156" t="s">
        <v>150</v>
      </c>
      <c r="B31" s="9">
        <v>1</v>
      </c>
      <c r="C31" s="9">
        <v>1</v>
      </c>
      <c r="D31" s="9">
        <v>1</v>
      </c>
      <c r="E31" s="9">
        <v>-1</v>
      </c>
      <c r="F31" s="9">
        <v>-1</v>
      </c>
      <c r="G31" s="9">
        <v>-1</v>
      </c>
      <c r="H31" s="9">
        <v>-1</v>
      </c>
      <c r="I31" s="9">
        <v>-1</v>
      </c>
      <c r="J31" s="9">
        <v>-1</v>
      </c>
      <c r="K31" s="3">
        <v>-2</v>
      </c>
      <c r="L31" s="3">
        <v>-2</v>
      </c>
      <c r="M31" s="3">
        <v>-2</v>
      </c>
      <c r="N31" s="3">
        <v>-2</v>
      </c>
      <c r="O31" s="9">
        <v>-1</v>
      </c>
      <c r="P31" s="9">
        <v>1</v>
      </c>
      <c r="Q31" s="9">
        <v>-1</v>
      </c>
      <c r="R31" s="9">
        <v>-1</v>
      </c>
      <c r="S31" s="9">
        <v>-1</v>
      </c>
      <c r="T31" s="9">
        <v>-1</v>
      </c>
      <c r="U31" s="9">
        <v>-1</v>
      </c>
      <c r="V31" s="3">
        <v>-2</v>
      </c>
      <c r="W31" s="3">
        <v>-2</v>
      </c>
      <c r="X31" s="3">
        <v>-2</v>
      </c>
      <c r="Y31" s="3">
        <v>-2</v>
      </c>
      <c r="Z31" s="9">
        <v>1</v>
      </c>
      <c r="AA31" s="9">
        <v>-1</v>
      </c>
      <c r="AB31" s="9">
        <v>-1</v>
      </c>
      <c r="AC31" s="3">
        <v>-2</v>
      </c>
      <c r="AD31" s="3">
        <v>-2</v>
      </c>
      <c r="AE31" s="3">
        <v>-2</v>
      </c>
      <c r="AF31" s="3">
        <v>-2</v>
      </c>
      <c r="AG31" s="9">
        <v>-1</v>
      </c>
      <c r="AH31" s="9">
        <v>-1</v>
      </c>
      <c r="AI31" s="9">
        <v>-1</v>
      </c>
      <c r="AJ31" s="9">
        <v>-1</v>
      </c>
      <c r="AK31" s="9">
        <v>-1</v>
      </c>
      <c r="AL31" s="9">
        <v>-1</v>
      </c>
      <c r="AM31" s="9">
        <v>-1</v>
      </c>
      <c r="AN31" s="9">
        <v>-1</v>
      </c>
      <c r="AO31" s="3">
        <v>-2</v>
      </c>
      <c r="AP31" s="3">
        <v>-2</v>
      </c>
      <c r="AQ31" s="3">
        <v>-2</v>
      </c>
      <c r="AR31" s="3">
        <v>-2</v>
      </c>
      <c r="AS31" s="9">
        <v>-1</v>
      </c>
      <c r="AT31" s="9">
        <v>-1</v>
      </c>
      <c r="AU31" s="156" t="s">
        <v>150</v>
      </c>
      <c r="AV31" s="30">
        <v>1</v>
      </c>
      <c r="AW31" s="111">
        <v>1972</v>
      </c>
      <c r="AX31" s="111" t="s">
        <v>100</v>
      </c>
      <c r="AY31" s="111" t="s">
        <v>106</v>
      </c>
      <c r="AZ31" s="111" t="s">
        <v>95</v>
      </c>
      <c r="BA31" s="111" t="s">
        <v>108</v>
      </c>
      <c r="BB31" s="111" t="s">
        <v>115</v>
      </c>
      <c r="BC31" s="111" t="s">
        <v>98</v>
      </c>
      <c r="BD31" s="111"/>
      <c r="BE31" s="111"/>
      <c r="BF31" s="111"/>
      <c r="BG31" s="111"/>
      <c r="BH31" s="111" t="s">
        <v>99</v>
      </c>
      <c r="BI31">
        <f t="shared" si="0"/>
        <v>16</v>
      </c>
      <c r="BJ31">
        <f t="shared" si="1"/>
        <v>0</v>
      </c>
      <c r="BK31">
        <f t="shared" si="2"/>
        <v>5</v>
      </c>
      <c r="BL31">
        <f t="shared" si="3"/>
        <v>24</v>
      </c>
      <c r="BM31">
        <f t="shared" si="4"/>
        <v>0</v>
      </c>
      <c r="BN31">
        <f t="shared" si="5"/>
        <v>45</v>
      </c>
      <c r="BO31">
        <f t="shared" si="6"/>
        <v>0.17241379310344829</v>
      </c>
      <c r="BP31">
        <v>1</v>
      </c>
    </row>
    <row r="32" spans="1:70" ht="47.25" customHeight="1" x14ac:dyDescent="0.25">
      <c r="A32" s="156" t="s">
        <v>151</v>
      </c>
      <c r="B32" s="9">
        <v>1</v>
      </c>
      <c r="C32" s="9">
        <v>1</v>
      </c>
      <c r="D32" s="9">
        <v>-1</v>
      </c>
      <c r="E32" s="9">
        <v>-1</v>
      </c>
      <c r="F32" s="9">
        <v>-1</v>
      </c>
      <c r="G32" s="9">
        <v>1</v>
      </c>
      <c r="H32" s="9">
        <v>-1</v>
      </c>
      <c r="I32" s="9">
        <v>-1</v>
      </c>
      <c r="J32" s="3">
        <v>-2</v>
      </c>
      <c r="K32" s="3">
        <v>-2</v>
      </c>
      <c r="L32" s="3">
        <v>-2</v>
      </c>
      <c r="M32" s="3">
        <v>-2</v>
      </c>
      <c r="N32" s="9">
        <v>-1</v>
      </c>
      <c r="O32" s="3">
        <v>-2</v>
      </c>
      <c r="P32" s="3">
        <v>-2</v>
      </c>
      <c r="Q32" s="3">
        <v>-2</v>
      </c>
      <c r="R32" s="3">
        <v>-2</v>
      </c>
      <c r="S32" s="9">
        <v>-1</v>
      </c>
      <c r="T32" s="3">
        <v>-2</v>
      </c>
      <c r="U32" s="3">
        <v>-2</v>
      </c>
      <c r="V32" s="3">
        <v>-2</v>
      </c>
      <c r="W32" s="3">
        <v>-2</v>
      </c>
      <c r="X32" s="9">
        <v>-1</v>
      </c>
      <c r="Y32" s="9">
        <v>-1</v>
      </c>
      <c r="Z32" s="9">
        <v>-1</v>
      </c>
      <c r="AA32" s="9">
        <v>-1</v>
      </c>
      <c r="AB32" s="9">
        <v>-1</v>
      </c>
      <c r="AC32" s="9">
        <v>-1</v>
      </c>
      <c r="AD32" s="9">
        <v>-1</v>
      </c>
      <c r="AE32" s="9">
        <v>-1</v>
      </c>
      <c r="AF32" s="9">
        <v>-1</v>
      </c>
      <c r="AG32" s="9">
        <v>-1</v>
      </c>
      <c r="AH32" s="9">
        <v>-1</v>
      </c>
      <c r="AI32" s="3">
        <v>-2</v>
      </c>
      <c r="AJ32" s="3">
        <v>-2</v>
      </c>
      <c r="AK32" s="3">
        <v>-2</v>
      </c>
      <c r="AL32" s="3">
        <v>-2</v>
      </c>
      <c r="AM32" s="9">
        <v>-1</v>
      </c>
      <c r="AN32" s="3">
        <v>-2</v>
      </c>
      <c r="AO32" s="3">
        <v>-2</v>
      </c>
      <c r="AP32" s="3">
        <v>-2</v>
      </c>
      <c r="AQ32" s="3">
        <v>-2</v>
      </c>
      <c r="AR32" s="9">
        <v>-1</v>
      </c>
      <c r="AS32" s="3">
        <v>-2</v>
      </c>
      <c r="AT32" s="3">
        <v>-2</v>
      </c>
      <c r="AU32" s="156" t="s">
        <v>151</v>
      </c>
      <c r="AV32" s="31">
        <v>1</v>
      </c>
      <c r="AW32" s="112">
        <v>1976</v>
      </c>
      <c r="AX32" s="112" t="s">
        <v>100</v>
      </c>
      <c r="AY32" s="112" t="s">
        <v>106</v>
      </c>
      <c r="AZ32" s="112" t="s">
        <v>95</v>
      </c>
      <c r="BA32" s="112" t="s">
        <v>108</v>
      </c>
      <c r="BB32" s="112" t="s">
        <v>117</v>
      </c>
      <c r="BC32" s="112" t="s">
        <v>98</v>
      </c>
      <c r="BD32" s="112"/>
      <c r="BE32" s="112"/>
      <c r="BF32" s="112"/>
      <c r="BG32" s="112"/>
      <c r="BH32" s="112" t="s">
        <v>99</v>
      </c>
      <c r="BI32">
        <f t="shared" si="0"/>
        <v>22</v>
      </c>
      <c r="BJ32">
        <f t="shared" si="1"/>
        <v>0</v>
      </c>
      <c r="BK32">
        <f t="shared" si="2"/>
        <v>3</v>
      </c>
      <c r="BL32">
        <f t="shared" si="3"/>
        <v>20</v>
      </c>
      <c r="BM32">
        <f t="shared" si="4"/>
        <v>0</v>
      </c>
      <c r="BN32">
        <f t="shared" si="5"/>
        <v>45</v>
      </c>
      <c r="BO32">
        <f t="shared" si="6"/>
        <v>0.13043478260869565</v>
      </c>
      <c r="BP32">
        <v>1</v>
      </c>
    </row>
    <row r="33" spans="1:68" ht="47.25" customHeight="1" x14ac:dyDescent="0.25">
      <c r="A33" s="94" t="s">
        <v>152</v>
      </c>
      <c r="B33" s="95">
        <v>2</v>
      </c>
      <c r="C33" s="95">
        <v>1</v>
      </c>
      <c r="D33" s="95">
        <v>1</v>
      </c>
      <c r="E33" s="95">
        <v>1</v>
      </c>
      <c r="F33" s="96">
        <v>-2</v>
      </c>
      <c r="G33" s="96">
        <v>-2</v>
      </c>
      <c r="H33" s="96">
        <v>-2</v>
      </c>
      <c r="I33" s="96">
        <v>-2</v>
      </c>
      <c r="J33" s="95">
        <v>2</v>
      </c>
      <c r="K33" s="95">
        <v>2</v>
      </c>
      <c r="L33" s="95">
        <v>2</v>
      </c>
      <c r="M33" s="95">
        <v>-1</v>
      </c>
      <c r="N33" s="95">
        <v>2</v>
      </c>
      <c r="O33" s="95">
        <v>2</v>
      </c>
      <c r="P33" s="95">
        <v>1</v>
      </c>
      <c r="Q33" s="95">
        <v>1</v>
      </c>
      <c r="R33" s="95">
        <v>1</v>
      </c>
      <c r="S33" s="96">
        <v>-2</v>
      </c>
      <c r="T33" s="96">
        <v>-2</v>
      </c>
      <c r="U33" s="96">
        <v>-2</v>
      </c>
      <c r="V33" s="96">
        <v>-2</v>
      </c>
      <c r="W33" s="95">
        <v>2</v>
      </c>
      <c r="X33" s="95">
        <v>2</v>
      </c>
      <c r="Y33" s="95">
        <v>2</v>
      </c>
      <c r="Z33" s="95">
        <v>2</v>
      </c>
      <c r="AA33" s="95">
        <v>2</v>
      </c>
      <c r="AB33" s="95">
        <v>2</v>
      </c>
      <c r="AC33" s="95">
        <v>2</v>
      </c>
      <c r="AD33" s="95">
        <v>2</v>
      </c>
      <c r="AE33" s="95">
        <v>2</v>
      </c>
      <c r="AF33" s="95">
        <v>2</v>
      </c>
      <c r="AG33" s="95">
        <v>1</v>
      </c>
      <c r="AH33" s="95">
        <v>1</v>
      </c>
      <c r="AI33" s="95">
        <v>1</v>
      </c>
      <c r="AJ33" s="95">
        <v>2</v>
      </c>
      <c r="AK33" s="95">
        <v>2</v>
      </c>
      <c r="AL33" s="95">
        <v>2</v>
      </c>
      <c r="AM33" s="95">
        <v>2</v>
      </c>
      <c r="AN33" s="95">
        <v>2</v>
      </c>
      <c r="AO33" s="95">
        <v>-1</v>
      </c>
      <c r="AP33" s="95">
        <v>1</v>
      </c>
      <c r="AQ33" s="95">
        <v>1</v>
      </c>
      <c r="AR33" s="95">
        <v>1</v>
      </c>
      <c r="AS33" s="95">
        <v>1</v>
      </c>
      <c r="AT33" s="95">
        <v>1</v>
      </c>
      <c r="AU33" s="94" t="s">
        <v>152</v>
      </c>
      <c r="AV33" s="94">
        <v>1</v>
      </c>
      <c r="AW33" s="94">
        <v>1980</v>
      </c>
      <c r="AX33" s="94" t="s">
        <v>100</v>
      </c>
      <c r="AY33" s="94" t="s">
        <v>94</v>
      </c>
      <c r="AZ33" s="94" t="s">
        <v>95</v>
      </c>
      <c r="BA33" s="94" t="s">
        <v>111</v>
      </c>
      <c r="BB33" s="94" t="s">
        <v>117</v>
      </c>
      <c r="BC33" s="94" t="s">
        <v>98</v>
      </c>
      <c r="BD33" s="94"/>
      <c r="BE33" s="94"/>
      <c r="BF33" s="94"/>
      <c r="BG33" s="94"/>
      <c r="BH33" s="94" t="s">
        <v>99</v>
      </c>
      <c r="BI33">
        <f t="shared" si="0"/>
        <v>8</v>
      </c>
      <c r="BJ33">
        <f t="shared" si="1"/>
        <v>21</v>
      </c>
      <c r="BK33">
        <f t="shared" si="2"/>
        <v>14</v>
      </c>
      <c r="BL33">
        <f t="shared" si="3"/>
        <v>2</v>
      </c>
      <c r="BM33">
        <f t="shared" si="4"/>
        <v>0</v>
      </c>
      <c r="BN33">
        <f t="shared" si="5"/>
        <v>45</v>
      </c>
      <c r="BO33">
        <f t="shared" si="6"/>
        <v>0.94594594594594594</v>
      </c>
      <c r="BP33">
        <v>1</v>
      </c>
    </row>
    <row r="34" spans="1:68" ht="47.25" customHeight="1" x14ac:dyDescent="0.25">
      <c r="A34" s="94" t="s">
        <v>153</v>
      </c>
      <c r="B34" s="95">
        <v>2</v>
      </c>
      <c r="C34" s="95">
        <v>2</v>
      </c>
      <c r="D34" s="95">
        <v>2</v>
      </c>
      <c r="E34" s="95">
        <v>2</v>
      </c>
      <c r="F34" s="95">
        <v>2</v>
      </c>
      <c r="G34" s="95">
        <v>2</v>
      </c>
      <c r="H34" s="95">
        <v>2</v>
      </c>
      <c r="I34" s="95">
        <v>2</v>
      </c>
      <c r="J34" s="95">
        <v>2</v>
      </c>
      <c r="K34" s="95">
        <v>2</v>
      </c>
      <c r="L34" s="95">
        <v>2</v>
      </c>
      <c r="M34" s="95">
        <v>2</v>
      </c>
      <c r="N34" s="95">
        <v>2</v>
      </c>
      <c r="O34" s="95">
        <v>2</v>
      </c>
      <c r="P34" s="95">
        <v>2</v>
      </c>
      <c r="Q34" s="95">
        <v>2</v>
      </c>
      <c r="R34" s="95">
        <v>2</v>
      </c>
      <c r="S34" s="95">
        <v>2</v>
      </c>
      <c r="T34" s="95">
        <v>2</v>
      </c>
      <c r="U34" s="95">
        <v>2</v>
      </c>
      <c r="V34" s="95">
        <v>2</v>
      </c>
      <c r="W34" s="95">
        <v>2</v>
      </c>
      <c r="X34" s="95">
        <v>2</v>
      </c>
      <c r="Y34" s="95">
        <v>2</v>
      </c>
      <c r="Z34" s="95">
        <v>2</v>
      </c>
      <c r="AA34" s="95">
        <v>2</v>
      </c>
      <c r="AB34" s="95">
        <v>2</v>
      </c>
      <c r="AC34" s="95">
        <v>2</v>
      </c>
      <c r="AD34" s="95">
        <v>2</v>
      </c>
      <c r="AE34" s="95">
        <v>2</v>
      </c>
      <c r="AF34" s="95">
        <v>2</v>
      </c>
      <c r="AG34" s="95">
        <v>2</v>
      </c>
      <c r="AH34" s="95">
        <v>2</v>
      </c>
      <c r="AI34" s="95">
        <v>2</v>
      </c>
      <c r="AJ34" s="95">
        <v>-1</v>
      </c>
      <c r="AK34" s="96">
        <v>-2</v>
      </c>
      <c r="AL34" s="96">
        <v>-2</v>
      </c>
      <c r="AM34" s="96">
        <v>-2</v>
      </c>
      <c r="AN34" s="96">
        <v>-2</v>
      </c>
      <c r="AO34" s="95">
        <v>2</v>
      </c>
      <c r="AP34" s="95">
        <v>2</v>
      </c>
      <c r="AQ34" s="95">
        <v>2</v>
      </c>
      <c r="AR34" s="95">
        <v>2</v>
      </c>
      <c r="AS34" s="95">
        <v>2</v>
      </c>
      <c r="AT34" s="95">
        <v>2</v>
      </c>
      <c r="AU34" s="94" t="s">
        <v>153</v>
      </c>
      <c r="AV34" s="94">
        <v>1</v>
      </c>
      <c r="AW34" s="94">
        <v>1959</v>
      </c>
      <c r="AX34" s="94" t="s">
        <v>100</v>
      </c>
      <c r="AY34" s="94" t="s">
        <v>106</v>
      </c>
      <c r="AZ34" s="94" t="s">
        <v>95</v>
      </c>
      <c r="BA34" s="94" t="s">
        <v>108</v>
      </c>
      <c r="BB34" s="94" t="s">
        <v>104</v>
      </c>
      <c r="BC34" s="94" t="s">
        <v>98</v>
      </c>
      <c r="BD34" s="94"/>
      <c r="BE34" s="94"/>
      <c r="BF34" s="94"/>
      <c r="BG34" s="94"/>
      <c r="BH34" s="94" t="s">
        <v>99</v>
      </c>
      <c r="BI34">
        <f t="shared" si="0"/>
        <v>4</v>
      </c>
      <c r="BJ34">
        <f t="shared" si="1"/>
        <v>40</v>
      </c>
      <c r="BK34">
        <f t="shared" si="2"/>
        <v>0</v>
      </c>
      <c r="BL34">
        <f t="shared" si="3"/>
        <v>1</v>
      </c>
      <c r="BM34">
        <f t="shared" si="4"/>
        <v>0</v>
      </c>
      <c r="BN34">
        <f t="shared" si="5"/>
        <v>45</v>
      </c>
      <c r="BO34">
        <f t="shared" si="6"/>
        <v>0.97560975609756095</v>
      </c>
      <c r="BP34">
        <v>1</v>
      </c>
    </row>
    <row r="35" spans="1:68" ht="47.25" customHeight="1" x14ac:dyDescent="0.25">
      <c r="A35" s="94" t="s">
        <v>154</v>
      </c>
      <c r="B35" s="95">
        <v>1</v>
      </c>
      <c r="C35" s="95">
        <v>1</v>
      </c>
      <c r="D35" s="95">
        <v>1</v>
      </c>
      <c r="E35" s="95">
        <v>1</v>
      </c>
      <c r="F35" s="95">
        <v>1</v>
      </c>
      <c r="G35" s="95">
        <v>1</v>
      </c>
      <c r="H35" s="95">
        <v>1</v>
      </c>
      <c r="I35" s="95">
        <v>1</v>
      </c>
      <c r="J35" s="95">
        <v>1</v>
      </c>
      <c r="K35" s="95">
        <v>1</v>
      </c>
      <c r="L35" s="95">
        <v>1</v>
      </c>
      <c r="M35" s="95">
        <v>1</v>
      </c>
      <c r="N35" s="95">
        <v>1</v>
      </c>
      <c r="O35" s="95">
        <v>1</v>
      </c>
      <c r="P35" s="95">
        <v>1</v>
      </c>
      <c r="Q35" s="95">
        <v>1</v>
      </c>
      <c r="R35" s="96">
        <v>-2</v>
      </c>
      <c r="S35" s="96">
        <v>-2</v>
      </c>
      <c r="T35" s="96">
        <v>-2</v>
      </c>
      <c r="U35" s="96">
        <v>-2</v>
      </c>
      <c r="V35" s="95">
        <v>1</v>
      </c>
      <c r="W35" s="95">
        <v>-1</v>
      </c>
      <c r="X35" s="95">
        <v>1</v>
      </c>
      <c r="Y35" s="95">
        <v>1</v>
      </c>
      <c r="Z35" s="96">
        <v>-2</v>
      </c>
      <c r="AA35" s="96">
        <v>-2</v>
      </c>
      <c r="AB35" s="96">
        <v>-2</v>
      </c>
      <c r="AC35" s="96">
        <v>-2</v>
      </c>
      <c r="AD35" s="95">
        <v>2</v>
      </c>
      <c r="AE35" s="95">
        <v>1</v>
      </c>
      <c r="AF35" s="95">
        <v>1</v>
      </c>
      <c r="AG35" s="96">
        <v>-2</v>
      </c>
      <c r="AH35" s="96">
        <v>-2</v>
      </c>
      <c r="AI35" s="96">
        <v>-2</v>
      </c>
      <c r="AJ35" s="96">
        <v>-2</v>
      </c>
      <c r="AK35" s="95">
        <v>-1</v>
      </c>
      <c r="AL35" s="95">
        <v>2</v>
      </c>
      <c r="AM35" s="95">
        <v>2</v>
      </c>
      <c r="AN35" s="95">
        <v>-1</v>
      </c>
      <c r="AO35" s="96">
        <v>-2</v>
      </c>
      <c r="AP35" s="96">
        <v>-2</v>
      </c>
      <c r="AQ35" s="96">
        <v>-2</v>
      </c>
      <c r="AR35" s="96">
        <v>-2</v>
      </c>
      <c r="AS35" s="95">
        <v>-1</v>
      </c>
      <c r="AT35" s="96">
        <v>-2</v>
      </c>
      <c r="AU35" s="94" t="s">
        <v>154</v>
      </c>
      <c r="AV35" s="94">
        <v>1</v>
      </c>
      <c r="AW35" s="94">
        <v>1946</v>
      </c>
      <c r="AX35" s="94" t="s">
        <v>93</v>
      </c>
      <c r="AY35" s="94" t="s">
        <v>106</v>
      </c>
      <c r="AZ35" s="94" t="s">
        <v>118</v>
      </c>
      <c r="BA35" s="94" t="s">
        <v>108</v>
      </c>
      <c r="BB35" s="94" t="s">
        <v>116</v>
      </c>
      <c r="BC35" s="94" t="s">
        <v>98</v>
      </c>
      <c r="BD35" s="94"/>
      <c r="BE35" s="94"/>
      <c r="BF35" s="94"/>
      <c r="BG35" s="94"/>
      <c r="BH35" s="94" t="s">
        <v>99</v>
      </c>
      <c r="BI35">
        <f t="shared" si="0"/>
        <v>17</v>
      </c>
      <c r="BJ35">
        <f t="shared" si="1"/>
        <v>3</v>
      </c>
      <c r="BK35">
        <f t="shared" si="2"/>
        <v>21</v>
      </c>
      <c r="BL35">
        <f t="shared" si="3"/>
        <v>4</v>
      </c>
      <c r="BM35">
        <f t="shared" si="4"/>
        <v>0</v>
      </c>
      <c r="BN35">
        <f t="shared" si="5"/>
        <v>45</v>
      </c>
      <c r="BO35">
        <f t="shared" si="6"/>
        <v>0.8571428571428571</v>
      </c>
      <c r="BP35">
        <v>1</v>
      </c>
    </row>
    <row r="36" spans="1:68" ht="47.25" customHeight="1" x14ac:dyDescent="0.25">
      <c r="A36" s="156" t="s">
        <v>155</v>
      </c>
      <c r="B36" s="9">
        <v>1</v>
      </c>
      <c r="C36" s="9">
        <v>1</v>
      </c>
      <c r="D36" s="9">
        <v>-1</v>
      </c>
      <c r="E36" s="9">
        <v>-1</v>
      </c>
      <c r="F36" s="9">
        <v>-1</v>
      </c>
      <c r="G36" s="3">
        <v>-2</v>
      </c>
      <c r="H36" s="3">
        <v>-2</v>
      </c>
      <c r="I36" s="3">
        <v>-2</v>
      </c>
      <c r="J36" s="3">
        <v>-2</v>
      </c>
      <c r="K36" s="9">
        <v>-1</v>
      </c>
      <c r="L36" s="9">
        <v>-1</v>
      </c>
      <c r="M36" s="9">
        <v>-1</v>
      </c>
      <c r="N36" s="9">
        <v>-1</v>
      </c>
      <c r="O36" s="9">
        <v>-1</v>
      </c>
      <c r="P36" s="9">
        <v>-1</v>
      </c>
      <c r="Q36" s="3">
        <v>-2</v>
      </c>
      <c r="R36" s="3">
        <v>-2</v>
      </c>
      <c r="S36" s="3">
        <v>-2</v>
      </c>
      <c r="T36" s="3">
        <v>-2</v>
      </c>
      <c r="U36" s="9">
        <v>-1</v>
      </c>
      <c r="V36" s="9">
        <v>-1</v>
      </c>
      <c r="W36" s="3">
        <v>-2</v>
      </c>
      <c r="X36" s="3">
        <v>-2</v>
      </c>
      <c r="Y36" s="3">
        <v>-2</v>
      </c>
      <c r="Z36" s="3">
        <v>-2</v>
      </c>
      <c r="AA36" s="9">
        <v>-1</v>
      </c>
      <c r="AB36" s="3">
        <v>-2</v>
      </c>
      <c r="AC36" s="3">
        <v>-2</v>
      </c>
      <c r="AD36" s="3">
        <v>-2</v>
      </c>
      <c r="AE36" s="3">
        <v>-2</v>
      </c>
      <c r="AF36" s="9">
        <v>-1</v>
      </c>
      <c r="AG36" s="3">
        <v>-2</v>
      </c>
      <c r="AH36" s="3">
        <v>-2</v>
      </c>
      <c r="AI36" s="3">
        <v>-2</v>
      </c>
      <c r="AJ36" s="3">
        <v>-2</v>
      </c>
      <c r="AK36" s="9">
        <v>-1</v>
      </c>
      <c r="AL36" s="3">
        <v>-2</v>
      </c>
      <c r="AM36" s="3">
        <v>-2</v>
      </c>
      <c r="AN36" s="3">
        <v>-2</v>
      </c>
      <c r="AO36" s="3">
        <v>-2</v>
      </c>
      <c r="AP36" s="9">
        <v>-1</v>
      </c>
      <c r="AQ36" s="3">
        <v>-2</v>
      </c>
      <c r="AR36" s="3">
        <v>-2</v>
      </c>
      <c r="AS36" s="3">
        <v>-2</v>
      </c>
      <c r="AT36" s="3">
        <v>-2</v>
      </c>
      <c r="AU36" s="156" t="s">
        <v>155</v>
      </c>
      <c r="AV36" s="39">
        <v>1</v>
      </c>
      <c r="AW36" s="117">
        <v>1972</v>
      </c>
      <c r="AX36" s="117" t="s">
        <v>93</v>
      </c>
      <c r="AY36" s="117" t="s">
        <v>106</v>
      </c>
      <c r="AZ36" s="117" t="s">
        <v>95</v>
      </c>
      <c r="BA36" s="117" t="s">
        <v>108</v>
      </c>
      <c r="BB36" s="117" t="s">
        <v>117</v>
      </c>
      <c r="BC36" s="117" t="s">
        <v>98</v>
      </c>
      <c r="BD36" s="117"/>
      <c r="BE36" s="117"/>
      <c r="BF36" s="117"/>
      <c r="BG36" s="117"/>
      <c r="BH36" s="117" t="s">
        <v>99</v>
      </c>
      <c r="BI36">
        <f t="shared" si="0"/>
        <v>28</v>
      </c>
      <c r="BJ36">
        <f t="shared" si="1"/>
        <v>0</v>
      </c>
      <c r="BK36">
        <f t="shared" si="2"/>
        <v>2</v>
      </c>
      <c r="BL36">
        <f t="shared" si="3"/>
        <v>15</v>
      </c>
      <c r="BM36">
        <f t="shared" si="4"/>
        <v>0</v>
      </c>
      <c r="BN36">
        <f t="shared" si="5"/>
        <v>45</v>
      </c>
      <c r="BO36">
        <f t="shared" si="6"/>
        <v>0.11764705882352941</v>
      </c>
      <c r="BP36">
        <v>1</v>
      </c>
    </row>
    <row r="37" spans="1:68" ht="47.25" customHeight="1" x14ac:dyDescent="0.25">
      <c r="A37" s="94" t="s">
        <v>156</v>
      </c>
      <c r="B37" s="95">
        <v>1</v>
      </c>
      <c r="C37" s="95">
        <v>1</v>
      </c>
      <c r="D37" s="95">
        <v>1</v>
      </c>
      <c r="E37" s="95">
        <v>1</v>
      </c>
      <c r="F37" s="95">
        <v>2</v>
      </c>
      <c r="G37" s="95">
        <v>1</v>
      </c>
      <c r="H37" s="95">
        <v>2</v>
      </c>
      <c r="I37" s="95">
        <v>2</v>
      </c>
      <c r="J37" s="95">
        <v>2</v>
      </c>
      <c r="K37" s="95">
        <v>2</v>
      </c>
      <c r="L37" s="95">
        <v>2</v>
      </c>
      <c r="M37" s="95">
        <v>2</v>
      </c>
      <c r="N37" s="95">
        <v>2</v>
      </c>
      <c r="O37" s="95">
        <v>2</v>
      </c>
      <c r="P37" s="95">
        <v>1</v>
      </c>
      <c r="Q37" s="95">
        <v>2</v>
      </c>
      <c r="R37" s="95">
        <v>1</v>
      </c>
      <c r="S37" s="95">
        <v>1</v>
      </c>
      <c r="T37" s="95">
        <v>1</v>
      </c>
      <c r="U37" s="95">
        <v>1</v>
      </c>
      <c r="V37" s="95">
        <v>1</v>
      </c>
      <c r="W37" s="95">
        <v>1</v>
      </c>
      <c r="X37" s="95">
        <v>2</v>
      </c>
      <c r="Y37" s="95">
        <v>1</v>
      </c>
      <c r="Z37" s="96">
        <v>-2</v>
      </c>
      <c r="AA37" s="96">
        <v>-2</v>
      </c>
      <c r="AB37" s="96">
        <v>-2</v>
      </c>
      <c r="AC37" s="96">
        <v>-2</v>
      </c>
      <c r="AD37" s="95">
        <v>2</v>
      </c>
      <c r="AE37" s="95">
        <v>1</v>
      </c>
      <c r="AF37" s="95">
        <v>1</v>
      </c>
      <c r="AG37" s="95">
        <v>2</v>
      </c>
      <c r="AH37" s="95">
        <v>1</v>
      </c>
      <c r="AI37" s="95">
        <v>1</v>
      </c>
      <c r="AJ37" s="96">
        <v>-2</v>
      </c>
      <c r="AK37" s="96">
        <v>-2</v>
      </c>
      <c r="AL37" s="96">
        <v>-2</v>
      </c>
      <c r="AM37" s="96">
        <v>-2</v>
      </c>
      <c r="AN37" s="95">
        <v>2</v>
      </c>
      <c r="AO37" s="95">
        <v>2</v>
      </c>
      <c r="AP37" s="95">
        <v>2</v>
      </c>
      <c r="AQ37" s="95">
        <v>2</v>
      </c>
      <c r="AR37" s="95">
        <v>2</v>
      </c>
      <c r="AS37" s="95">
        <v>2</v>
      </c>
      <c r="AT37" s="95">
        <v>1</v>
      </c>
      <c r="AU37" s="94" t="s">
        <v>156</v>
      </c>
      <c r="AV37" s="94">
        <v>1</v>
      </c>
      <c r="AW37" s="94">
        <v>1985</v>
      </c>
      <c r="AX37" s="94" t="s">
        <v>93</v>
      </c>
      <c r="AY37" s="94" t="s">
        <v>94</v>
      </c>
      <c r="AZ37" s="94" t="s">
        <v>95</v>
      </c>
      <c r="BA37" s="94" t="s">
        <v>108</v>
      </c>
      <c r="BB37" s="94" t="s">
        <v>105</v>
      </c>
      <c r="BC37" s="94" t="s">
        <v>98</v>
      </c>
      <c r="BD37" s="94"/>
      <c r="BE37" s="94"/>
      <c r="BF37" s="94"/>
      <c r="BG37" s="94"/>
      <c r="BH37" s="94" t="s">
        <v>99</v>
      </c>
      <c r="BI37">
        <f t="shared" si="0"/>
        <v>8</v>
      </c>
      <c r="BJ37">
        <f t="shared" si="1"/>
        <v>19</v>
      </c>
      <c r="BK37">
        <f t="shared" si="2"/>
        <v>18</v>
      </c>
      <c r="BL37">
        <f t="shared" si="3"/>
        <v>0</v>
      </c>
      <c r="BM37">
        <f t="shared" si="4"/>
        <v>0</v>
      </c>
      <c r="BN37">
        <f t="shared" si="5"/>
        <v>45</v>
      </c>
      <c r="BO37">
        <f t="shared" si="6"/>
        <v>1</v>
      </c>
      <c r="BP37">
        <v>1</v>
      </c>
    </row>
    <row r="38" spans="1:68" ht="47.25" customHeight="1" x14ac:dyDescent="0.25">
      <c r="A38" s="156" t="s">
        <v>157</v>
      </c>
      <c r="B38" s="9">
        <v>-1</v>
      </c>
      <c r="C38" s="9">
        <v>-1</v>
      </c>
      <c r="D38" s="9">
        <v>-1</v>
      </c>
      <c r="E38" s="9">
        <v>-1</v>
      </c>
      <c r="F38" s="9">
        <v>-1</v>
      </c>
      <c r="G38" s="9">
        <v>-1</v>
      </c>
      <c r="H38" s="9">
        <v>-1</v>
      </c>
      <c r="I38" s="9">
        <v>-1</v>
      </c>
      <c r="J38" s="9">
        <v>-1</v>
      </c>
      <c r="K38" s="9">
        <v>-1</v>
      </c>
      <c r="L38" s="3">
        <v>-2</v>
      </c>
      <c r="M38" s="3">
        <v>-2</v>
      </c>
      <c r="N38" s="3">
        <v>-2</v>
      </c>
      <c r="O38" s="3">
        <v>-2</v>
      </c>
      <c r="P38" s="9">
        <v>-1</v>
      </c>
      <c r="Q38" s="9">
        <v>-1</v>
      </c>
      <c r="R38" s="9">
        <v>-1</v>
      </c>
      <c r="S38" s="9">
        <v>-1</v>
      </c>
      <c r="T38" s="9">
        <v>-1</v>
      </c>
      <c r="U38" s="9">
        <v>-1</v>
      </c>
      <c r="V38" s="9">
        <v>-1</v>
      </c>
      <c r="W38" s="9">
        <v>-1</v>
      </c>
      <c r="X38" s="9">
        <v>-1</v>
      </c>
      <c r="Y38" s="3">
        <v>-2</v>
      </c>
      <c r="Z38" s="3">
        <v>-2</v>
      </c>
      <c r="AA38" s="3">
        <v>-2</v>
      </c>
      <c r="AB38" s="3">
        <v>-2</v>
      </c>
      <c r="AC38" s="9">
        <v>-1</v>
      </c>
      <c r="AD38" s="9">
        <v>-1</v>
      </c>
      <c r="AE38" s="9">
        <v>-1</v>
      </c>
      <c r="AF38" s="9">
        <v>-1</v>
      </c>
      <c r="AG38" s="9">
        <v>-1</v>
      </c>
      <c r="AH38" s="9">
        <v>-1</v>
      </c>
      <c r="AI38" s="3">
        <v>-2</v>
      </c>
      <c r="AJ38" s="3">
        <v>-2</v>
      </c>
      <c r="AK38" s="3">
        <v>-2</v>
      </c>
      <c r="AL38" s="3">
        <v>-2</v>
      </c>
      <c r="AM38" s="9">
        <v>-1</v>
      </c>
      <c r="AN38" s="9">
        <v>-1</v>
      </c>
      <c r="AO38" s="3">
        <v>-2</v>
      </c>
      <c r="AP38" s="3">
        <v>-2</v>
      </c>
      <c r="AQ38" s="3">
        <v>-2</v>
      </c>
      <c r="AR38" s="3">
        <v>-2</v>
      </c>
      <c r="AS38" s="9">
        <v>-1</v>
      </c>
      <c r="AT38" s="9">
        <v>-1</v>
      </c>
      <c r="AU38" s="156" t="s">
        <v>157</v>
      </c>
      <c r="AV38" s="49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>
        <f t="shared" si="0"/>
        <v>16</v>
      </c>
      <c r="BJ38">
        <f t="shared" si="1"/>
        <v>0</v>
      </c>
      <c r="BK38">
        <f t="shared" si="2"/>
        <v>0</v>
      </c>
      <c r="BL38">
        <f t="shared" si="3"/>
        <v>29</v>
      </c>
      <c r="BM38">
        <f t="shared" si="4"/>
        <v>0</v>
      </c>
      <c r="BN38">
        <f t="shared" si="5"/>
        <v>45</v>
      </c>
      <c r="BO38">
        <f t="shared" si="6"/>
        <v>0</v>
      </c>
      <c r="BP38">
        <v>0</v>
      </c>
    </row>
    <row r="39" spans="1:68" ht="47.25" customHeight="1" x14ac:dyDescent="0.25">
      <c r="A39" s="94" t="s">
        <v>158</v>
      </c>
      <c r="B39" s="95">
        <v>2</v>
      </c>
      <c r="C39" s="95">
        <v>-1</v>
      </c>
      <c r="D39" s="95">
        <v>2</v>
      </c>
      <c r="E39" s="95">
        <v>2</v>
      </c>
      <c r="F39" s="95">
        <v>1</v>
      </c>
      <c r="G39" s="96">
        <v>-2</v>
      </c>
      <c r="H39" s="96">
        <v>-2</v>
      </c>
      <c r="I39" s="96">
        <v>-2</v>
      </c>
      <c r="J39" s="96">
        <v>-2</v>
      </c>
      <c r="K39" s="95">
        <v>2</v>
      </c>
      <c r="L39" s="95">
        <v>2</v>
      </c>
      <c r="M39" s="95">
        <v>2</v>
      </c>
      <c r="N39" s="95">
        <v>2</v>
      </c>
      <c r="O39" s="95">
        <v>2</v>
      </c>
      <c r="P39" s="95">
        <v>2</v>
      </c>
      <c r="Q39" s="95">
        <v>2</v>
      </c>
      <c r="R39" s="95">
        <v>2</v>
      </c>
      <c r="S39" s="95">
        <v>2</v>
      </c>
      <c r="T39" s="95">
        <v>2</v>
      </c>
      <c r="U39" s="95">
        <v>1</v>
      </c>
      <c r="V39" s="95">
        <v>2</v>
      </c>
      <c r="W39" s="95">
        <v>2</v>
      </c>
      <c r="X39" s="95">
        <v>2</v>
      </c>
      <c r="Y39" s="95">
        <v>2</v>
      </c>
      <c r="Z39" s="95">
        <v>2</v>
      </c>
      <c r="AA39" s="95">
        <v>2</v>
      </c>
      <c r="AB39" s="95">
        <v>2</v>
      </c>
      <c r="AC39" s="95">
        <v>2</v>
      </c>
      <c r="AD39" s="95">
        <v>2</v>
      </c>
      <c r="AE39" s="95">
        <v>2</v>
      </c>
      <c r="AF39" s="95">
        <v>2</v>
      </c>
      <c r="AG39" s="95">
        <v>2</v>
      </c>
      <c r="AH39" s="95">
        <v>2</v>
      </c>
      <c r="AI39" s="95">
        <v>2</v>
      </c>
      <c r="AJ39" s="95">
        <v>2</v>
      </c>
      <c r="AK39" s="95">
        <v>2</v>
      </c>
      <c r="AL39" s="95">
        <v>2</v>
      </c>
      <c r="AM39" s="95">
        <v>2</v>
      </c>
      <c r="AN39" s="95">
        <v>-1</v>
      </c>
      <c r="AO39" s="95">
        <v>-1</v>
      </c>
      <c r="AP39" s="96">
        <v>-2</v>
      </c>
      <c r="AQ39" s="96">
        <v>-2</v>
      </c>
      <c r="AR39" s="96">
        <v>-2</v>
      </c>
      <c r="AS39" s="96">
        <v>-2</v>
      </c>
      <c r="AT39" s="95">
        <v>2</v>
      </c>
      <c r="AU39" s="94" t="s">
        <v>158</v>
      </c>
      <c r="AV39" s="94">
        <v>1</v>
      </c>
      <c r="AW39" s="94">
        <v>1986</v>
      </c>
      <c r="AX39" s="94" t="s">
        <v>100</v>
      </c>
      <c r="AY39" s="94" t="s">
        <v>94</v>
      </c>
      <c r="AZ39" s="94" t="s">
        <v>113</v>
      </c>
      <c r="BA39" s="94" t="s">
        <v>96</v>
      </c>
      <c r="BB39" s="94" t="s">
        <v>121</v>
      </c>
      <c r="BC39" s="94" t="s">
        <v>98</v>
      </c>
      <c r="BD39" s="94"/>
      <c r="BE39" s="94"/>
      <c r="BF39" s="94"/>
      <c r="BG39" s="94" t="s">
        <v>99</v>
      </c>
      <c r="BH39" s="94"/>
      <c r="BI39">
        <f t="shared" si="0"/>
        <v>8</v>
      </c>
      <c r="BJ39">
        <f t="shared" si="1"/>
        <v>32</v>
      </c>
      <c r="BK39">
        <f t="shared" si="2"/>
        <v>2</v>
      </c>
      <c r="BL39">
        <f t="shared" si="3"/>
        <v>3</v>
      </c>
      <c r="BM39">
        <f t="shared" si="4"/>
        <v>0</v>
      </c>
      <c r="BN39">
        <f t="shared" si="5"/>
        <v>45</v>
      </c>
      <c r="BO39">
        <f t="shared" si="6"/>
        <v>0.91891891891891897</v>
      </c>
      <c r="BP39">
        <v>1</v>
      </c>
    </row>
    <row r="40" spans="1:68" ht="47.25" customHeight="1" x14ac:dyDescent="0.25">
      <c r="A40" s="156" t="s">
        <v>159</v>
      </c>
      <c r="B40" s="9">
        <v>-1</v>
      </c>
      <c r="C40" s="9">
        <v>-1</v>
      </c>
      <c r="D40" s="9">
        <v>-1</v>
      </c>
      <c r="E40" s="9">
        <v>-1</v>
      </c>
      <c r="F40" s="9">
        <v>-1</v>
      </c>
      <c r="G40" s="9">
        <v>-1</v>
      </c>
      <c r="H40" s="9">
        <v>-1</v>
      </c>
      <c r="I40" s="9">
        <v>-1</v>
      </c>
      <c r="J40" s="9">
        <v>-1</v>
      </c>
      <c r="K40" s="3">
        <v>-2</v>
      </c>
      <c r="L40" s="3">
        <v>-2</v>
      </c>
      <c r="M40" s="3">
        <v>-2</v>
      </c>
      <c r="N40" s="3">
        <v>-2</v>
      </c>
      <c r="O40" s="9">
        <v>-1</v>
      </c>
      <c r="P40" s="3">
        <v>-2</v>
      </c>
      <c r="Q40" s="3">
        <v>-2</v>
      </c>
      <c r="R40" s="3">
        <v>-2</v>
      </c>
      <c r="S40" s="3">
        <v>-2</v>
      </c>
      <c r="T40" s="9">
        <v>-1</v>
      </c>
      <c r="U40" s="9">
        <v>-1</v>
      </c>
      <c r="V40" s="9">
        <v>-1</v>
      </c>
      <c r="W40" s="9">
        <v>-1</v>
      </c>
      <c r="X40" s="3">
        <v>-2</v>
      </c>
      <c r="Y40" s="3">
        <v>-2</v>
      </c>
      <c r="Z40" s="3">
        <v>-2</v>
      </c>
      <c r="AA40" s="3">
        <v>-2</v>
      </c>
      <c r="AB40" s="9">
        <v>-1</v>
      </c>
      <c r="AC40" s="9">
        <v>-1</v>
      </c>
      <c r="AD40" s="9">
        <v>-1</v>
      </c>
      <c r="AE40" s="3">
        <v>-2</v>
      </c>
      <c r="AF40" s="3">
        <v>-2</v>
      </c>
      <c r="AG40" s="3">
        <v>-2</v>
      </c>
      <c r="AH40" s="3">
        <v>-2</v>
      </c>
      <c r="AI40" s="9">
        <v>-1</v>
      </c>
      <c r="AJ40" s="9">
        <v>-1</v>
      </c>
      <c r="AK40" s="3">
        <v>-2</v>
      </c>
      <c r="AL40" s="3">
        <v>-2</v>
      </c>
      <c r="AM40" s="3">
        <v>-2</v>
      </c>
      <c r="AN40" s="3">
        <v>-2</v>
      </c>
      <c r="AO40" s="9">
        <v>-1</v>
      </c>
      <c r="AP40" s="9">
        <v>-1</v>
      </c>
      <c r="AQ40" s="9">
        <v>-1</v>
      </c>
      <c r="AR40" s="9">
        <v>-1</v>
      </c>
      <c r="AS40" s="9">
        <v>-1</v>
      </c>
      <c r="AT40" s="9">
        <v>-1</v>
      </c>
      <c r="AU40" s="156" t="s">
        <v>159</v>
      </c>
      <c r="AV40" s="53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>
        <f t="shared" si="0"/>
        <v>20</v>
      </c>
      <c r="BJ40">
        <f t="shared" si="1"/>
        <v>0</v>
      </c>
      <c r="BK40">
        <f t="shared" si="2"/>
        <v>0</v>
      </c>
      <c r="BL40">
        <f t="shared" si="3"/>
        <v>25</v>
      </c>
      <c r="BM40">
        <f t="shared" si="4"/>
        <v>0</v>
      </c>
      <c r="BN40">
        <f t="shared" si="5"/>
        <v>45</v>
      </c>
      <c r="BO40">
        <f t="shared" si="6"/>
        <v>0</v>
      </c>
      <c r="BP40">
        <v>0</v>
      </c>
    </row>
    <row r="41" spans="1:68" ht="47.25" customHeight="1" x14ac:dyDescent="0.25">
      <c r="A41" s="156" t="s">
        <v>160</v>
      </c>
      <c r="B41" s="3">
        <v>-2</v>
      </c>
      <c r="C41" s="3">
        <v>-2</v>
      </c>
      <c r="D41" s="3">
        <v>-2</v>
      </c>
      <c r="E41" s="3">
        <v>-2</v>
      </c>
      <c r="F41" s="9">
        <v>-1</v>
      </c>
      <c r="G41" s="9">
        <v>-1</v>
      </c>
      <c r="H41" s="9">
        <v>-1</v>
      </c>
      <c r="I41" s="9">
        <v>-1</v>
      </c>
      <c r="J41" s="9">
        <v>-1</v>
      </c>
      <c r="K41" s="9">
        <v>-1</v>
      </c>
      <c r="L41" s="3">
        <v>-2</v>
      </c>
      <c r="M41" s="3">
        <v>-2</v>
      </c>
      <c r="N41" s="3">
        <v>-2</v>
      </c>
      <c r="O41" s="3">
        <v>-2</v>
      </c>
      <c r="P41" s="9">
        <v>1</v>
      </c>
      <c r="Q41" s="3">
        <v>-2</v>
      </c>
      <c r="R41" s="3">
        <v>-2</v>
      </c>
      <c r="S41" s="3">
        <v>-2</v>
      </c>
      <c r="T41" s="3">
        <v>-2</v>
      </c>
      <c r="U41" s="9">
        <v>-1</v>
      </c>
      <c r="V41" s="3">
        <v>-2</v>
      </c>
      <c r="W41" s="3">
        <v>-2</v>
      </c>
      <c r="X41" s="3">
        <v>-2</v>
      </c>
      <c r="Y41" s="3">
        <v>-2</v>
      </c>
      <c r="Z41" s="9">
        <v>-1</v>
      </c>
      <c r="AA41" s="3">
        <v>-2</v>
      </c>
      <c r="AB41" s="3">
        <v>-2</v>
      </c>
      <c r="AC41" s="3">
        <v>-2</v>
      </c>
      <c r="AD41" s="3">
        <v>-2</v>
      </c>
      <c r="AE41" s="9">
        <v>-1</v>
      </c>
      <c r="AF41" s="9">
        <v>-1</v>
      </c>
      <c r="AG41" s="9">
        <v>-1</v>
      </c>
      <c r="AH41" s="3">
        <v>-2</v>
      </c>
      <c r="AI41" s="3">
        <v>-2</v>
      </c>
      <c r="AJ41" s="3">
        <v>-2</v>
      </c>
      <c r="AK41" s="3">
        <v>-2</v>
      </c>
      <c r="AL41" s="9">
        <v>-1</v>
      </c>
      <c r="AM41" s="3">
        <v>-2</v>
      </c>
      <c r="AN41" s="3">
        <v>-2</v>
      </c>
      <c r="AO41" s="3">
        <v>-2</v>
      </c>
      <c r="AP41" s="3">
        <v>-2</v>
      </c>
      <c r="AQ41" s="9">
        <v>-1</v>
      </c>
      <c r="AR41" s="3">
        <v>-2</v>
      </c>
      <c r="AS41" s="3">
        <v>-2</v>
      </c>
      <c r="AT41" s="3">
        <v>-2</v>
      </c>
      <c r="AU41" s="156" t="s">
        <v>160</v>
      </c>
      <c r="AV41" s="58">
        <v>1</v>
      </c>
      <c r="AW41" s="127">
        <v>1970</v>
      </c>
      <c r="AX41" s="127" t="s">
        <v>93</v>
      </c>
      <c r="AY41" s="127" t="s">
        <v>106</v>
      </c>
      <c r="AZ41" s="127" t="s">
        <v>101</v>
      </c>
      <c r="BA41" s="127" t="s">
        <v>108</v>
      </c>
      <c r="BB41" s="127" t="s">
        <v>115</v>
      </c>
      <c r="BC41" s="127" t="s">
        <v>98</v>
      </c>
      <c r="BD41" s="127"/>
      <c r="BE41" s="127"/>
      <c r="BF41" s="127"/>
      <c r="BG41" s="127"/>
      <c r="BH41" s="127" t="s">
        <v>99</v>
      </c>
      <c r="BI41">
        <f t="shared" si="0"/>
        <v>31</v>
      </c>
      <c r="BJ41">
        <f t="shared" si="1"/>
        <v>0</v>
      </c>
      <c r="BK41">
        <f t="shared" si="2"/>
        <v>1</v>
      </c>
      <c r="BL41">
        <f t="shared" si="3"/>
        <v>13</v>
      </c>
      <c r="BM41">
        <f t="shared" si="4"/>
        <v>0</v>
      </c>
      <c r="BN41">
        <f t="shared" si="5"/>
        <v>45</v>
      </c>
      <c r="BO41">
        <f t="shared" si="6"/>
        <v>7.1428571428571425E-2</v>
      </c>
      <c r="BP41">
        <v>1</v>
      </c>
    </row>
    <row r="42" spans="1:68" ht="47.25" customHeight="1" x14ac:dyDescent="0.25">
      <c r="A42" s="94" t="s">
        <v>161</v>
      </c>
      <c r="B42" s="95">
        <v>-1</v>
      </c>
      <c r="C42" s="95">
        <v>-1</v>
      </c>
      <c r="D42" s="95">
        <v>2</v>
      </c>
      <c r="E42" s="95">
        <v>2</v>
      </c>
      <c r="F42" s="95">
        <v>-1</v>
      </c>
      <c r="G42" s="95">
        <v>-1</v>
      </c>
      <c r="H42" s="95">
        <v>2</v>
      </c>
      <c r="I42" s="95">
        <v>2</v>
      </c>
      <c r="J42" s="95">
        <v>2</v>
      </c>
      <c r="K42" s="95">
        <v>2</v>
      </c>
      <c r="L42" s="95">
        <v>2</v>
      </c>
      <c r="M42" s="95">
        <v>2</v>
      </c>
      <c r="N42" s="95">
        <v>2</v>
      </c>
      <c r="O42" s="95">
        <v>2</v>
      </c>
      <c r="P42" s="95">
        <v>2</v>
      </c>
      <c r="Q42" s="95">
        <v>2</v>
      </c>
      <c r="R42" s="95">
        <v>2</v>
      </c>
      <c r="S42" s="95">
        <v>2</v>
      </c>
      <c r="T42" s="95">
        <v>2</v>
      </c>
      <c r="U42" s="95">
        <v>2</v>
      </c>
      <c r="V42" s="95">
        <v>2</v>
      </c>
      <c r="W42" s="95">
        <v>2</v>
      </c>
      <c r="X42" s="95">
        <v>2</v>
      </c>
      <c r="Y42" s="95">
        <v>2</v>
      </c>
      <c r="Z42" s="95">
        <v>2</v>
      </c>
      <c r="AA42" s="95">
        <v>2</v>
      </c>
      <c r="AB42" s="95">
        <v>2</v>
      </c>
      <c r="AC42" s="95">
        <v>2</v>
      </c>
      <c r="AD42" s="95">
        <v>2</v>
      </c>
      <c r="AE42" s="95">
        <v>2</v>
      </c>
      <c r="AF42" s="95">
        <v>2</v>
      </c>
      <c r="AG42" s="95">
        <v>2</v>
      </c>
      <c r="AH42" s="95">
        <v>2</v>
      </c>
      <c r="AI42" s="95">
        <v>2</v>
      </c>
      <c r="AJ42" s="95">
        <v>2</v>
      </c>
      <c r="AK42" s="95">
        <v>2</v>
      </c>
      <c r="AL42" s="95">
        <v>2</v>
      </c>
      <c r="AM42" s="95">
        <v>2</v>
      </c>
      <c r="AN42" s="95">
        <v>2</v>
      </c>
      <c r="AO42" s="95">
        <v>2</v>
      </c>
      <c r="AP42" s="95">
        <v>2</v>
      </c>
      <c r="AQ42" s="95">
        <v>2</v>
      </c>
      <c r="AR42" s="95">
        <v>2</v>
      </c>
      <c r="AS42" s="95">
        <v>2</v>
      </c>
      <c r="AT42" s="95">
        <v>1</v>
      </c>
      <c r="AU42" s="94" t="s">
        <v>161</v>
      </c>
      <c r="AV42" s="94">
        <v>1</v>
      </c>
      <c r="AW42" s="94">
        <v>1974</v>
      </c>
      <c r="AX42" s="94" t="s">
        <v>100</v>
      </c>
      <c r="AY42" s="94" t="s">
        <v>106</v>
      </c>
      <c r="AZ42" s="94" t="s">
        <v>113</v>
      </c>
      <c r="BA42" s="94" t="s">
        <v>111</v>
      </c>
      <c r="BB42" s="94" t="s">
        <v>116</v>
      </c>
      <c r="BC42" s="94" t="s">
        <v>98</v>
      </c>
      <c r="BD42" s="94"/>
      <c r="BE42" s="94"/>
      <c r="BF42" s="94"/>
      <c r="BG42" s="94"/>
      <c r="BH42" s="94" t="s">
        <v>99</v>
      </c>
      <c r="BI42">
        <f t="shared" si="0"/>
        <v>0</v>
      </c>
      <c r="BJ42">
        <f t="shared" si="1"/>
        <v>40</v>
      </c>
      <c r="BK42">
        <f t="shared" si="2"/>
        <v>1</v>
      </c>
      <c r="BL42">
        <f t="shared" si="3"/>
        <v>4</v>
      </c>
      <c r="BM42">
        <f t="shared" si="4"/>
        <v>0</v>
      </c>
      <c r="BN42">
        <f t="shared" si="5"/>
        <v>45</v>
      </c>
      <c r="BO42">
        <f t="shared" si="6"/>
        <v>0.91111111111111109</v>
      </c>
      <c r="BP42">
        <v>1</v>
      </c>
    </row>
    <row r="43" spans="1:68" ht="47.25" customHeight="1" x14ac:dyDescent="0.25">
      <c r="A43" s="91" t="s">
        <v>162</v>
      </c>
      <c r="B43" s="92">
        <v>1</v>
      </c>
      <c r="C43" s="92">
        <v>1</v>
      </c>
      <c r="D43" s="92">
        <v>1</v>
      </c>
      <c r="E43" s="92">
        <v>1</v>
      </c>
      <c r="F43" s="92">
        <v>1</v>
      </c>
      <c r="G43" s="92">
        <v>-1</v>
      </c>
      <c r="H43" s="92">
        <v>1</v>
      </c>
      <c r="I43" s="93">
        <v>-2</v>
      </c>
      <c r="J43" s="93">
        <v>-2</v>
      </c>
      <c r="K43" s="93">
        <v>-2</v>
      </c>
      <c r="L43" s="93">
        <v>-2</v>
      </c>
      <c r="M43" s="92">
        <v>-1</v>
      </c>
      <c r="N43" s="92">
        <v>1</v>
      </c>
      <c r="O43" s="92">
        <v>1</v>
      </c>
      <c r="P43" s="93">
        <v>-2</v>
      </c>
      <c r="Q43" s="93">
        <v>-2</v>
      </c>
      <c r="R43" s="93">
        <v>-2</v>
      </c>
      <c r="S43" s="93">
        <v>-2</v>
      </c>
      <c r="T43" s="92">
        <v>-1</v>
      </c>
      <c r="U43" s="93">
        <v>-2</v>
      </c>
      <c r="V43" s="93">
        <v>-2</v>
      </c>
      <c r="W43" s="93">
        <v>-2</v>
      </c>
      <c r="X43" s="93">
        <v>-2</v>
      </c>
      <c r="Y43" s="92">
        <v>2</v>
      </c>
      <c r="Z43" s="92">
        <v>1</v>
      </c>
      <c r="AA43" s="92">
        <v>-1</v>
      </c>
      <c r="AB43" s="92">
        <v>1</v>
      </c>
      <c r="AC43" s="92">
        <v>1</v>
      </c>
      <c r="AD43" s="93">
        <v>-2</v>
      </c>
      <c r="AE43" s="93">
        <v>-2</v>
      </c>
      <c r="AF43" s="93">
        <v>-2</v>
      </c>
      <c r="AG43" s="93">
        <v>-2</v>
      </c>
      <c r="AH43" s="92">
        <v>-1</v>
      </c>
      <c r="AI43" s="92">
        <v>1</v>
      </c>
      <c r="AJ43" s="92">
        <v>2</v>
      </c>
      <c r="AK43" s="92">
        <v>1</v>
      </c>
      <c r="AL43" s="93">
        <v>-2</v>
      </c>
      <c r="AM43" s="93">
        <v>-2</v>
      </c>
      <c r="AN43" s="93">
        <v>-2</v>
      </c>
      <c r="AO43" s="93">
        <v>-2</v>
      </c>
      <c r="AP43" s="92">
        <v>2</v>
      </c>
      <c r="AQ43" s="92">
        <v>1</v>
      </c>
      <c r="AR43" s="93">
        <v>-2</v>
      </c>
      <c r="AS43" s="93">
        <v>-2</v>
      </c>
      <c r="AT43" s="93">
        <v>-2</v>
      </c>
      <c r="AU43" s="91" t="s">
        <v>162</v>
      </c>
      <c r="AV43" s="91">
        <v>1</v>
      </c>
      <c r="AW43" s="91">
        <v>1985</v>
      </c>
      <c r="AX43" s="91" t="s">
        <v>100</v>
      </c>
      <c r="AY43" s="91" t="s">
        <v>94</v>
      </c>
      <c r="AZ43" s="91" t="s">
        <v>95</v>
      </c>
      <c r="BA43" s="91" t="s">
        <v>108</v>
      </c>
      <c r="BB43" s="91" t="s">
        <v>115</v>
      </c>
      <c r="BC43" s="91" t="s">
        <v>98</v>
      </c>
      <c r="BD43" s="91"/>
      <c r="BE43" s="91"/>
      <c r="BF43" s="91"/>
      <c r="BG43" s="91"/>
      <c r="BH43" s="91" t="s">
        <v>99</v>
      </c>
      <c r="BI43">
        <f t="shared" si="0"/>
        <v>23</v>
      </c>
      <c r="BJ43">
        <f t="shared" si="1"/>
        <v>3</v>
      </c>
      <c r="BK43">
        <f t="shared" si="2"/>
        <v>14</v>
      </c>
      <c r="BL43">
        <f t="shared" si="3"/>
        <v>5</v>
      </c>
      <c r="BM43">
        <f t="shared" si="4"/>
        <v>0</v>
      </c>
      <c r="BN43">
        <f t="shared" si="5"/>
        <v>45</v>
      </c>
      <c r="BO43">
        <f t="shared" si="6"/>
        <v>0.77272727272727271</v>
      </c>
      <c r="BP43">
        <v>1</v>
      </c>
    </row>
    <row r="44" spans="1:68" ht="47.25" customHeight="1" x14ac:dyDescent="0.25">
      <c r="A44" s="156" t="s">
        <v>163</v>
      </c>
      <c r="B44" s="9">
        <v>1</v>
      </c>
      <c r="C44" s="9">
        <v>1</v>
      </c>
      <c r="D44" s="9">
        <v>-1</v>
      </c>
      <c r="E44" s="9">
        <v>1</v>
      </c>
      <c r="F44" s="9">
        <v>-1</v>
      </c>
      <c r="G44" s="3">
        <v>-2</v>
      </c>
      <c r="H44" s="3">
        <v>-2</v>
      </c>
      <c r="I44" s="3">
        <v>-2</v>
      </c>
      <c r="J44" s="3">
        <v>-2</v>
      </c>
      <c r="K44" s="9">
        <v>-1</v>
      </c>
      <c r="L44" s="9">
        <v>-1</v>
      </c>
      <c r="M44" s="9">
        <v>1</v>
      </c>
      <c r="N44" s="9">
        <v>-1</v>
      </c>
      <c r="O44" s="9">
        <v>-1</v>
      </c>
      <c r="P44" s="9">
        <v>-1</v>
      </c>
      <c r="Q44" s="9">
        <v>-1</v>
      </c>
      <c r="R44" s="3">
        <v>-2</v>
      </c>
      <c r="S44" s="3">
        <v>-2</v>
      </c>
      <c r="T44" s="3">
        <v>-2</v>
      </c>
      <c r="U44" s="3">
        <v>-2</v>
      </c>
      <c r="V44" s="9">
        <v>-1</v>
      </c>
      <c r="W44" s="3">
        <v>-2</v>
      </c>
      <c r="X44" s="3">
        <v>-2</v>
      </c>
      <c r="Y44" s="3">
        <v>-2</v>
      </c>
      <c r="Z44" s="3">
        <v>-2</v>
      </c>
      <c r="AA44" s="9">
        <v>-1</v>
      </c>
      <c r="AB44" s="9">
        <v>-1</v>
      </c>
      <c r="AC44" s="9">
        <v>-1</v>
      </c>
      <c r="AD44" s="9">
        <v>-1</v>
      </c>
      <c r="AE44" s="9">
        <v>-1</v>
      </c>
      <c r="AF44" s="3">
        <v>-2</v>
      </c>
      <c r="AG44" s="3">
        <v>-2</v>
      </c>
      <c r="AH44" s="3">
        <v>-2</v>
      </c>
      <c r="AI44" s="3">
        <v>-2</v>
      </c>
      <c r="AJ44" s="9">
        <v>-1</v>
      </c>
      <c r="AK44" s="3">
        <v>-2</v>
      </c>
      <c r="AL44" s="3">
        <v>-2</v>
      </c>
      <c r="AM44" s="3">
        <v>-2</v>
      </c>
      <c r="AN44" s="3">
        <v>-2</v>
      </c>
      <c r="AO44" s="9">
        <v>-1</v>
      </c>
      <c r="AP44" s="3">
        <v>-2</v>
      </c>
      <c r="AQ44" s="3">
        <v>-2</v>
      </c>
      <c r="AR44" s="3">
        <v>-2</v>
      </c>
      <c r="AS44" s="3">
        <v>-2</v>
      </c>
      <c r="AT44" s="9">
        <v>-1</v>
      </c>
      <c r="AU44" s="156" t="s">
        <v>163</v>
      </c>
      <c r="AV44" s="63">
        <v>1</v>
      </c>
      <c r="AW44" s="131">
        <v>1970</v>
      </c>
      <c r="AX44" s="131" t="s">
        <v>100</v>
      </c>
      <c r="AY44" s="131" t="s">
        <v>106</v>
      </c>
      <c r="AZ44" s="131" t="s">
        <v>95</v>
      </c>
      <c r="BA44" s="131" t="s">
        <v>108</v>
      </c>
      <c r="BB44" s="131" t="s">
        <v>115</v>
      </c>
      <c r="BC44" s="131" t="s">
        <v>98</v>
      </c>
      <c r="BD44" s="131"/>
      <c r="BE44" s="131"/>
      <c r="BF44" s="131"/>
      <c r="BG44" s="131"/>
      <c r="BH44" s="131" t="s">
        <v>99</v>
      </c>
      <c r="BI44">
        <f t="shared" si="0"/>
        <v>24</v>
      </c>
      <c r="BJ44">
        <f t="shared" si="1"/>
        <v>0</v>
      </c>
      <c r="BK44">
        <f t="shared" si="2"/>
        <v>4</v>
      </c>
      <c r="BL44">
        <f t="shared" si="3"/>
        <v>17</v>
      </c>
      <c r="BM44">
        <f t="shared" si="4"/>
        <v>0</v>
      </c>
      <c r="BN44">
        <f t="shared" si="5"/>
        <v>45</v>
      </c>
      <c r="BO44">
        <f t="shared" si="6"/>
        <v>0.19047619047619047</v>
      </c>
      <c r="BP44">
        <v>1</v>
      </c>
    </row>
    <row r="45" spans="1:68" ht="47.25" customHeight="1" x14ac:dyDescent="0.25">
      <c r="A45" s="94" t="s">
        <v>164</v>
      </c>
      <c r="B45" s="95">
        <v>2</v>
      </c>
      <c r="C45" s="95">
        <v>2</v>
      </c>
      <c r="D45" s="95">
        <v>2</v>
      </c>
      <c r="E45" s="95">
        <v>2</v>
      </c>
      <c r="F45" s="95">
        <v>2</v>
      </c>
      <c r="G45" s="95">
        <v>2</v>
      </c>
      <c r="H45" s="95">
        <v>2</v>
      </c>
      <c r="I45" s="95">
        <v>2</v>
      </c>
      <c r="J45" s="95">
        <v>2</v>
      </c>
      <c r="K45" s="95">
        <v>2</v>
      </c>
      <c r="L45" s="95">
        <v>2</v>
      </c>
      <c r="M45" s="95">
        <v>2</v>
      </c>
      <c r="N45" s="95">
        <v>2</v>
      </c>
      <c r="O45" s="95">
        <v>2</v>
      </c>
      <c r="P45" s="95">
        <v>2</v>
      </c>
      <c r="Q45" s="95">
        <v>2</v>
      </c>
      <c r="R45" s="95">
        <v>2</v>
      </c>
      <c r="S45" s="95">
        <v>2</v>
      </c>
      <c r="T45" s="95">
        <v>2</v>
      </c>
      <c r="U45" s="95">
        <v>2</v>
      </c>
      <c r="V45" s="95">
        <v>2</v>
      </c>
      <c r="W45" s="95">
        <v>2</v>
      </c>
      <c r="X45" s="95">
        <v>2</v>
      </c>
      <c r="Y45" s="95">
        <v>2</v>
      </c>
      <c r="Z45" s="95">
        <v>2</v>
      </c>
      <c r="AA45" s="95">
        <v>2</v>
      </c>
      <c r="AB45" s="95">
        <v>2</v>
      </c>
      <c r="AC45" s="95">
        <v>2</v>
      </c>
      <c r="AD45" s="95">
        <v>2</v>
      </c>
      <c r="AE45" s="95">
        <v>2</v>
      </c>
      <c r="AF45" s="95">
        <v>2</v>
      </c>
      <c r="AG45" s="95">
        <v>2</v>
      </c>
      <c r="AH45" s="95">
        <v>2</v>
      </c>
      <c r="AI45" s="95">
        <v>2</v>
      </c>
      <c r="AJ45" s="95">
        <v>2</v>
      </c>
      <c r="AK45" s="95">
        <v>2</v>
      </c>
      <c r="AL45" s="95">
        <v>2</v>
      </c>
      <c r="AM45" s="95">
        <v>2</v>
      </c>
      <c r="AN45" s="95">
        <v>2</v>
      </c>
      <c r="AO45" s="95">
        <v>2</v>
      </c>
      <c r="AP45" s="95">
        <v>2</v>
      </c>
      <c r="AQ45" s="95">
        <v>2</v>
      </c>
      <c r="AR45" s="95">
        <v>2</v>
      </c>
      <c r="AS45" s="95">
        <v>2</v>
      </c>
      <c r="AT45" s="95">
        <v>2</v>
      </c>
      <c r="AU45" s="94" t="s">
        <v>164</v>
      </c>
      <c r="AV45" s="94">
        <v>1</v>
      </c>
      <c r="AW45" s="94">
        <v>1982</v>
      </c>
      <c r="AX45" s="94" t="s">
        <v>93</v>
      </c>
      <c r="AY45" s="94" t="s">
        <v>94</v>
      </c>
      <c r="AZ45" s="94" t="s">
        <v>95</v>
      </c>
      <c r="BA45" s="94" t="s">
        <v>111</v>
      </c>
      <c r="BB45" s="94" t="s">
        <v>112</v>
      </c>
      <c r="BC45" s="94" t="s">
        <v>98</v>
      </c>
      <c r="BD45" s="94"/>
      <c r="BE45" s="94"/>
      <c r="BF45" s="94"/>
      <c r="BG45" s="94"/>
      <c r="BH45" s="94" t="s">
        <v>99</v>
      </c>
      <c r="BI45">
        <f t="shared" si="0"/>
        <v>0</v>
      </c>
      <c r="BJ45">
        <f t="shared" si="1"/>
        <v>45</v>
      </c>
      <c r="BK45">
        <f t="shared" si="2"/>
        <v>0</v>
      </c>
      <c r="BL45">
        <f t="shared" si="3"/>
        <v>0</v>
      </c>
      <c r="BM45">
        <f t="shared" si="4"/>
        <v>0</v>
      </c>
      <c r="BN45">
        <f t="shared" si="5"/>
        <v>45</v>
      </c>
      <c r="BO45">
        <f t="shared" si="6"/>
        <v>1</v>
      </c>
      <c r="BP45">
        <v>1</v>
      </c>
    </row>
    <row r="46" spans="1:68" ht="47.25" customHeight="1" x14ac:dyDescent="0.25">
      <c r="A46" s="94" t="s">
        <v>165</v>
      </c>
      <c r="B46" s="95">
        <v>2</v>
      </c>
      <c r="C46" s="95">
        <v>1</v>
      </c>
      <c r="D46" s="95">
        <v>1</v>
      </c>
      <c r="E46" s="95">
        <v>1</v>
      </c>
      <c r="F46" s="95">
        <v>1</v>
      </c>
      <c r="G46" s="95">
        <v>1</v>
      </c>
      <c r="H46" s="95">
        <v>1</v>
      </c>
      <c r="I46" s="95">
        <v>1</v>
      </c>
      <c r="J46" s="95">
        <v>1</v>
      </c>
      <c r="K46" s="95">
        <v>2</v>
      </c>
      <c r="L46" s="95">
        <v>1</v>
      </c>
      <c r="M46" s="95">
        <v>2</v>
      </c>
      <c r="N46" s="95">
        <v>1</v>
      </c>
      <c r="O46" s="96">
        <v>-2</v>
      </c>
      <c r="P46" s="96">
        <v>-2</v>
      </c>
      <c r="Q46" s="96">
        <v>-2</v>
      </c>
      <c r="R46" s="96">
        <v>-2</v>
      </c>
      <c r="S46" s="95">
        <v>1</v>
      </c>
      <c r="T46" s="96">
        <v>-2</v>
      </c>
      <c r="U46" s="96">
        <v>-2</v>
      </c>
      <c r="V46" s="96">
        <v>-2</v>
      </c>
      <c r="W46" s="96">
        <v>-2</v>
      </c>
      <c r="X46" s="95">
        <v>1</v>
      </c>
      <c r="Y46" s="95">
        <v>1</v>
      </c>
      <c r="Z46" s="96">
        <v>-2</v>
      </c>
      <c r="AA46" s="96">
        <v>-2</v>
      </c>
      <c r="AB46" s="96">
        <v>-2</v>
      </c>
      <c r="AC46" s="96">
        <v>-2</v>
      </c>
      <c r="AD46" s="95">
        <v>1</v>
      </c>
      <c r="AE46" s="95">
        <v>1</v>
      </c>
      <c r="AF46" s="96">
        <v>-2</v>
      </c>
      <c r="AG46" s="96">
        <v>-2</v>
      </c>
      <c r="AH46" s="96">
        <v>-2</v>
      </c>
      <c r="AI46" s="96">
        <v>-2</v>
      </c>
      <c r="AJ46" s="95">
        <v>2</v>
      </c>
      <c r="AK46" s="95">
        <v>2</v>
      </c>
      <c r="AL46" s="95">
        <v>2</v>
      </c>
      <c r="AM46" s="95">
        <v>2</v>
      </c>
      <c r="AN46" s="95">
        <v>1</v>
      </c>
      <c r="AO46" s="95">
        <v>1</v>
      </c>
      <c r="AP46" s="95">
        <v>1</v>
      </c>
      <c r="AQ46" s="95">
        <v>1</v>
      </c>
      <c r="AR46" s="95">
        <v>1</v>
      </c>
      <c r="AS46" s="95">
        <v>1</v>
      </c>
      <c r="AT46" s="95">
        <v>1</v>
      </c>
      <c r="AU46" s="94" t="s">
        <v>165</v>
      </c>
      <c r="AV46" s="94">
        <v>1</v>
      </c>
      <c r="AW46" s="94">
        <v>1985</v>
      </c>
      <c r="AX46" s="94" t="s">
        <v>100</v>
      </c>
      <c r="AY46" s="94" t="s">
        <v>94</v>
      </c>
      <c r="AZ46" s="94" t="s">
        <v>95</v>
      </c>
      <c r="BA46" s="94" t="s">
        <v>108</v>
      </c>
      <c r="BB46" s="94" t="s">
        <v>105</v>
      </c>
      <c r="BC46" s="94" t="s">
        <v>98</v>
      </c>
      <c r="BD46" s="94"/>
      <c r="BE46" s="94" t="s">
        <v>99</v>
      </c>
      <c r="BF46" s="94"/>
      <c r="BG46" s="94"/>
      <c r="BH46" s="94"/>
      <c r="BI46">
        <f t="shared" si="0"/>
        <v>16</v>
      </c>
      <c r="BJ46">
        <f t="shared" si="1"/>
        <v>7</v>
      </c>
      <c r="BK46">
        <f t="shared" si="2"/>
        <v>22</v>
      </c>
      <c r="BL46">
        <f t="shared" si="3"/>
        <v>0</v>
      </c>
      <c r="BM46">
        <f t="shared" si="4"/>
        <v>0</v>
      </c>
      <c r="BN46">
        <f t="shared" si="5"/>
        <v>45</v>
      </c>
      <c r="BO46">
        <f t="shared" si="6"/>
        <v>1</v>
      </c>
      <c r="BP46">
        <v>1</v>
      </c>
    </row>
    <row r="47" spans="1:68" ht="47.25" customHeight="1" x14ac:dyDescent="0.25">
      <c r="A47" s="94" t="s">
        <v>166</v>
      </c>
      <c r="B47" s="95">
        <v>1</v>
      </c>
      <c r="C47" s="95">
        <v>1</v>
      </c>
      <c r="D47" s="95">
        <v>1</v>
      </c>
      <c r="E47" s="95">
        <v>1</v>
      </c>
      <c r="F47" s="95">
        <v>1</v>
      </c>
      <c r="G47" s="95">
        <v>1</v>
      </c>
      <c r="H47" s="95">
        <v>1</v>
      </c>
      <c r="I47" s="95">
        <v>1</v>
      </c>
      <c r="J47" s="95">
        <v>1</v>
      </c>
      <c r="K47" s="95">
        <v>1</v>
      </c>
      <c r="L47" s="95">
        <v>2</v>
      </c>
      <c r="M47" s="95">
        <v>2</v>
      </c>
      <c r="N47" s="95">
        <v>1</v>
      </c>
      <c r="O47" s="95">
        <v>1</v>
      </c>
      <c r="P47" s="95">
        <v>1</v>
      </c>
      <c r="Q47" s="95">
        <v>1</v>
      </c>
      <c r="R47" s="96">
        <v>-2</v>
      </c>
      <c r="S47" s="96">
        <v>-2</v>
      </c>
      <c r="T47" s="96">
        <v>-2</v>
      </c>
      <c r="U47" s="96">
        <v>-2</v>
      </c>
      <c r="V47" s="95">
        <v>1</v>
      </c>
      <c r="W47" s="95">
        <v>1</v>
      </c>
      <c r="X47" s="95">
        <v>1</v>
      </c>
      <c r="Y47" s="95">
        <v>1</v>
      </c>
      <c r="Z47" s="95">
        <v>1</v>
      </c>
      <c r="AA47" s="96">
        <v>-2</v>
      </c>
      <c r="AB47" s="96">
        <v>-2</v>
      </c>
      <c r="AC47" s="96">
        <v>-2</v>
      </c>
      <c r="AD47" s="96">
        <v>-2</v>
      </c>
      <c r="AE47" s="95">
        <v>1</v>
      </c>
      <c r="AF47" s="96">
        <v>-2</v>
      </c>
      <c r="AG47" s="96">
        <v>-2</v>
      </c>
      <c r="AH47" s="96">
        <v>-2</v>
      </c>
      <c r="AI47" s="96">
        <v>-2</v>
      </c>
      <c r="AJ47" s="95">
        <v>2</v>
      </c>
      <c r="AK47" s="95">
        <v>2</v>
      </c>
      <c r="AL47" s="95">
        <v>2</v>
      </c>
      <c r="AM47" s="95">
        <v>2</v>
      </c>
      <c r="AN47" s="95">
        <v>1</v>
      </c>
      <c r="AO47" s="96">
        <v>-2</v>
      </c>
      <c r="AP47" s="96">
        <v>-2</v>
      </c>
      <c r="AQ47" s="96">
        <v>-2</v>
      </c>
      <c r="AR47" s="96">
        <v>-2</v>
      </c>
      <c r="AS47" s="95">
        <v>1</v>
      </c>
      <c r="AT47" s="95">
        <v>1</v>
      </c>
      <c r="AU47" s="94" t="s">
        <v>166</v>
      </c>
      <c r="AV47" s="94">
        <v>1</v>
      </c>
      <c r="AW47" s="94">
        <v>1989</v>
      </c>
      <c r="AX47" s="94" t="s">
        <v>93</v>
      </c>
      <c r="AY47" s="94" t="s">
        <v>94</v>
      </c>
      <c r="AZ47" s="94" t="s">
        <v>113</v>
      </c>
      <c r="BA47" s="94" t="s">
        <v>96</v>
      </c>
      <c r="BB47" s="94" t="s">
        <v>115</v>
      </c>
      <c r="BC47" s="94" t="s">
        <v>98</v>
      </c>
      <c r="BD47" s="94"/>
      <c r="BE47" s="94"/>
      <c r="BF47" s="94"/>
      <c r="BG47" s="94"/>
      <c r="BH47" s="94" t="s">
        <v>99</v>
      </c>
      <c r="BI47">
        <f t="shared" si="0"/>
        <v>16</v>
      </c>
      <c r="BJ47">
        <f t="shared" si="1"/>
        <v>6</v>
      </c>
      <c r="BK47">
        <f t="shared" si="2"/>
        <v>23</v>
      </c>
      <c r="BL47">
        <f t="shared" si="3"/>
        <v>0</v>
      </c>
      <c r="BM47">
        <f t="shared" si="4"/>
        <v>0</v>
      </c>
      <c r="BN47">
        <f t="shared" si="5"/>
        <v>45</v>
      </c>
      <c r="BO47">
        <f t="shared" si="6"/>
        <v>1</v>
      </c>
      <c r="BP47">
        <v>1</v>
      </c>
    </row>
    <row r="48" spans="1:68" ht="47.25" customHeight="1" x14ac:dyDescent="0.25">
      <c r="A48" s="94" t="s">
        <v>167</v>
      </c>
      <c r="B48" s="95">
        <v>1</v>
      </c>
      <c r="C48" s="95">
        <v>2</v>
      </c>
      <c r="D48" s="95">
        <v>2</v>
      </c>
      <c r="E48" s="95">
        <v>2</v>
      </c>
      <c r="F48" s="95">
        <v>1</v>
      </c>
      <c r="G48" s="95">
        <v>2</v>
      </c>
      <c r="H48" s="95">
        <v>2</v>
      </c>
      <c r="I48" s="95">
        <v>2</v>
      </c>
      <c r="J48" s="95">
        <v>2</v>
      </c>
      <c r="K48" s="95">
        <v>2</v>
      </c>
      <c r="L48" s="95">
        <v>2</v>
      </c>
      <c r="M48" s="95">
        <v>2</v>
      </c>
      <c r="N48" s="95">
        <v>2</v>
      </c>
      <c r="O48" s="95">
        <v>2</v>
      </c>
      <c r="P48" s="95">
        <v>2</v>
      </c>
      <c r="Q48" s="95">
        <v>2</v>
      </c>
      <c r="R48" s="95">
        <v>2</v>
      </c>
      <c r="S48" s="95">
        <v>2</v>
      </c>
      <c r="T48" s="95">
        <v>2</v>
      </c>
      <c r="U48" s="95">
        <v>2</v>
      </c>
      <c r="V48" s="95">
        <v>2</v>
      </c>
      <c r="W48" s="95">
        <v>2</v>
      </c>
      <c r="X48" s="95">
        <v>1</v>
      </c>
      <c r="Y48" s="95">
        <v>2</v>
      </c>
      <c r="Z48" s="95">
        <v>2</v>
      </c>
      <c r="AA48" s="95">
        <v>2</v>
      </c>
      <c r="AB48" s="95">
        <v>2</v>
      </c>
      <c r="AC48" s="95">
        <v>2</v>
      </c>
      <c r="AD48" s="95">
        <v>2</v>
      </c>
      <c r="AE48" s="95">
        <v>2</v>
      </c>
      <c r="AF48" s="95">
        <v>2</v>
      </c>
      <c r="AG48" s="95">
        <v>2</v>
      </c>
      <c r="AH48" s="95">
        <v>2</v>
      </c>
      <c r="AI48" s="95">
        <v>2</v>
      </c>
      <c r="AJ48" s="95">
        <v>2</v>
      </c>
      <c r="AK48" s="95">
        <v>2</v>
      </c>
      <c r="AL48" s="95">
        <v>2</v>
      </c>
      <c r="AM48" s="95">
        <v>2</v>
      </c>
      <c r="AN48" s="95">
        <v>-1</v>
      </c>
      <c r="AO48" s="95">
        <v>2</v>
      </c>
      <c r="AP48" s="95">
        <v>2</v>
      </c>
      <c r="AQ48" s="95">
        <v>2</v>
      </c>
      <c r="AR48" s="95">
        <v>2</v>
      </c>
      <c r="AS48" s="95">
        <v>2</v>
      </c>
      <c r="AT48" s="95">
        <v>2</v>
      </c>
      <c r="AU48" s="94" t="s">
        <v>167</v>
      </c>
      <c r="AV48" s="94">
        <v>1</v>
      </c>
      <c r="AW48" s="94">
        <v>1977</v>
      </c>
      <c r="AX48" s="94" t="s">
        <v>100</v>
      </c>
      <c r="AY48" s="94" t="s">
        <v>106</v>
      </c>
      <c r="AZ48" s="94" t="s">
        <v>110</v>
      </c>
      <c r="BA48" s="94" t="s">
        <v>120</v>
      </c>
      <c r="BB48" s="94" t="s">
        <v>123</v>
      </c>
      <c r="BC48" s="94" t="s">
        <v>98</v>
      </c>
      <c r="BD48" s="94"/>
      <c r="BE48" s="94"/>
      <c r="BF48" s="94" t="s">
        <v>99</v>
      </c>
      <c r="BG48" s="94"/>
      <c r="BH48" s="94"/>
      <c r="BI48">
        <f t="shared" si="0"/>
        <v>0</v>
      </c>
      <c r="BJ48">
        <f t="shared" si="1"/>
        <v>41</v>
      </c>
      <c r="BK48">
        <f t="shared" si="2"/>
        <v>3</v>
      </c>
      <c r="BL48">
        <f t="shared" si="3"/>
        <v>1</v>
      </c>
      <c r="BM48">
        <f t="shared" si="4"/>
        <v>0</v>
      </c>
      <c r="BN48">
        <f t="shared" si="5"/>
        <v>45</v>
      </c>
      <c r="BO48">
        <f t="shared" si="6"/>
        <v>0.97777777777777775</v>
      </c>
      <c r="BP48">
        <v>1</v>
      </c>
    </row>
    <row r="49" spans="1:69" ht="47.25" customHeight="1" x14ac:dyDescent="0.25">
      <c r="A49" s="156" t="s">
        <v>168</v>
      </c>
      <c r="B49" s="9">
        <v>1</v>
      </c>
      <c r="C49" s="9">
        <v>1</v>
      </c>
      <c r="D49" s="9">
        <v>-1</v>
      </c>
      <c r="E49" s="9">
        <v>-1</v>
      </c>
      <c r="F49" s="9">
        <v>-1</v>
      </c>
      <c r="G49" s="9">
        <v>-1</v>
      </c>
      <c r="H49" s="9">
        <v>-1</v>
      </c>
      <c r="I49" s="9">
        <v>-1</v>
      </c>
      <c r="J49" s="9">
        <v>-1</v>
      </c>
      <c r="K49" s="9">
        <v>-1</v>
      </c>
      <c r="L49" s="3">
        <v>-2</v>
      </c>
      <c r="M49" s="3">
        <v>-2</v>
      </c>
      <c r="N49" s="3">
        <v>-2</v>
      </c>
      <c r="O49" s="3">
        <v>-2</v>
      </c>
      <c r="P49" s="9">
        <v>-1</v>
      </c>
      <c r="Q49" s="9">
        <v>-1</v>
      </c>
      <c r="R49" s="9">
        <v>-1</v>
      </c>
      <c r="S49" s="9">
        <v>-1</v>
      </c>
      <c r="T49" s="9">
        <v>-1</v>
      </c>
      <c r="U49" s="9">
        <v>-1</v>
      </c>
      <c r="V49" s="9">
        <v>-1</v>
      </c>
      <c r="W49" s="9">
        <v>-1</v>
      </c>
      <c r="X49" s="3">
        <v>-2</v>
      </c>
      <c r="Y49" s="3">
        <v>-2</v>
      </c>
      <c r="Z49" s="3">
        <v>-2</v>
      </c>
      <c r="AA49" s="3">
        <v>-2</v>
      </c>
      <c r="AB49" s="9">
        <v>-1</v>
      </c>
      <c r="AC49" s="3">
        <v>-2</v>
      </c>
      <c r="AD49" s="3">
        <v>-2</v>
      </c>
      <c r="AE49" s="3">
        <v>-2</v>
      </c>
      <c r="AF49" s="3">
        <v>-2</v>
      </c>
      <c r="AG49" s="9">
        <v>-1</v>
      </c>
      <c r="AH49" s="9">
        <v>-1</v>
      </c>
      <c r="AI49" s="9">
        <v>-1</v>
      </c>
      <c r="AJ49" s="9">
        <v>-1</v>
      </c>
      <c r="AK49" s="3">
        <v>-2</v>
      </c>
      <c r="AL49" s="3">
        <v>-2</v>
      </c>
      <c r="AM49" s="3">
        <v>-2</v>
      </c>
      <c r="AN49" s="3">
        <v>-2</v>
      </c>
      <c r="AO49" s="9">
        <v>-1</v>
      </c>
      <c r="AP49" s="3">
        <v>-2</v>
      </c>
      <c r="AQ49" s="3">
        <v>-2</v>
      </c>
      <c r="AR49" s="3">
        <v>-2</v>
      </c>
      <c r="AS49" s="3">
        <v>-2</v>
      </c>
      <c r="AT49" s="9">
        <v>-1</v>
      </c>
      <c r="AU49" s="156" t="s">
        <v>168</v>
      </c>
      <c r="AV49" s="65">
        <v>1</v>
      </c>
      <c r="AW49" s="133">
        <v>1967</v>
      </c>
      <c r="AX49" s="133" t="s">
        <v>93</v>
      </c>
      <c r="AY49" s="133" t="s">
        <v>106</v>
      </c>
      <c r="AZ49" s="133" t="s">
        <v>95</v>
      </c>
      <c r="BA49" s="133" t="s">
        <v>108</v>
      </c>
      <c r="BB49" s="133" t="s">
        <v>117</v>
      </c>
      <c r="BC49" s="133" t="s">
        <v>98</v>
      </c>
      <c r="BD49" s="133"/>
      <c r="BE49" s="133"/>
      <c r="BF49" s="133"/>
      <c r="BG49" s="133"/>
      <c r="BH49" s="133" t="s">
        <v>99</v>
      </c>
      <c r="BI49">
        <f t="shared" si="0"/>
        <v>20</v>
      </c>
      <c r="BJ49">
        <f t="shared" si="1"/>
        <v>0</v>
      </c>
      <c r="BK49">
        <f t="shared" si="2"/>
        <v>2</v>
      </c>
      <c r="BL49">
        <f t="shared" si="3"/>
        <v>23</v>
      </c>
      <c r="BM49">
        <f t="shared" si="4"/>
        <v>0</v>
      </c>
      <c r="BN49">
        <f t="shared" si="5"/>
        <v>45</v>
      </c>
      <c r="BO49">
        <f t="shared" si="6"/>
        <v>0.08</v>
      </c>
      <c r="BP49">
        <v>1</v>
      </c>
    </row>
    <row r="50" spans="1:69" ht="47.25" customHeight="1" x14ac:dyDescent="0.25">
      <c r="A50" s="158" t="s">
        <v>169</v>
      </c>
      <c r="B50" s="159">
        <v>-1</v>
      </c>
      <c r="C50" s="159">
        <v>-1</v>
      </c>
      <c r="D50" s="159">
        <v>-1</v>
      </c>
      <c r="E50" s="159">
        <v>-1</v>
      </c>
      <c r="F50" s="159">
        <v>-1</v>
      </c>
      <c r="G50" s="159">
        <v>-1</v>
      </c>
      <c r="H50" s="159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58" t="s">
        <v>169</v>
      </c>
      <c r="AV50" s="159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1">
        <f t="shared" si="0"/>
        <v>0</v>
      </c>
      <c r="BJ50" s="161">
        <f t="shared" si="1"/>
        <v>0</v>
      </c>
      <c r="BK50" s="161">
        <f t="shared" si="2"/>
        <v>0</v>
      </c>
      <c r="BL50" s="161">
        <f t="shared" si="3"/>
        <v>6</v>
      </c>
      <c r="BM50" s="161">
        <f t="shared" si="4"/>
        <v>39</v>
      </c>
      <c r="BN50" s="161">
        <f t="shared" si="5"/>
        <v>45</v>
      </c>
      <c r="BO50" s="161">
        <f t="shared" si="6"/>
        <v>0</v>
      </c>
      <c r="BP50" s="161"/>
    </row>
    <row r="51" spans="1:69" ht="47.25" customHeight="1" x14ac:dyDescent="0.25">
      <c r="A51" s="94" t="s">
        <v>170</v>
      </c>
      <c r="B51" s="95">
        <v>2</v>
      </c>
      <c r="C51" s="95">
        <v>2</v>
      </c>
      <c r="D51" s="95">
        <v>1</v>
      </c>
      <c r="E51" s="95">
        <v>1</v>
      </c>
      <c r="F51" s="95">
        <v>1</v>
      </c>
      <c r="G51" s="95">
        <v>1</v>
      </c>
      <c r="H51" s="95">
        <v>1</v>
      </c>
      <c r="I51" s="95">
        <v>2</v>
      </c>
      <c r="J51" s="95">
        <v>2</v>
      </c>
      <c r="K51" s="95">
        <v>2</v>
      </c>
      <c r="L51" s="95">
        <v>2</v>
      </c>
      <c r="M51" s="95">
        <v>2</v>
      </c>
      <c r="N51" s="95">
        <v>-1</v>
      </c>
      <c r="O51" s="95">
        <v>2</v>
      </c>
      <c r="P51" s="95">
        <v>2</v>
      </c>
      <c r="Q51" s="95">
        <v>1</v>
      </c>
      <c r="R51" s="95">
        <v>1</v>
      </c>
      <c r="S51" s="96">
        <v>-2</v>
      </c>
      <c r="T51" s="96">
        <v>-2</v>
      </c>
      <c r="U51" s="96">
        <v>-2</v>
      </c>
      <c r="V51" s="96">
        <v>-2</v>
      </c>
      <c r="W51" s="95">
        <v>2</v>
      </c>
      <c r="X51" s="95">
        <v>2</v>
      </c>
      <c r="Y51" s="95">
        <v>2</v>
      </c>
      <c r="Z51" s="95">
        <v>2</v>
      </c>
      <c r="AA51" s="95">
        <v>2</v>
      </c>
      <c r="AB51" s="95">
        <v>2</v>
      </c>
      <c r="AC51" s="95">
        <v>1</v>
      </c>
      <c r="AD51" s="95">
        <v>2</v>
      </c>
      <c r="AE51" s="95">
        <v>2</v>
      </c>
      <c r="AF51" s="95">
        <v>1</v>
      </c>
      <c r="AG51" s="95">
        <v>1</v>
      </c>
      <c r="AH51" s="96">
        <v>-2</v>
      </c>
      <c r="AI51" s="96">
        <v>-2</v>
      </c>
      <c r="AJ51" s="96">
        <v>-2</v>
      </c>
      <c r="AK51" s="96">
        <v>-2</v>
      </c>
      <c r="AL51" s="95">
        <v>2</v>
      </c>
      <c r="AM51" s="95">
        <v>2</v>
      </c>
      <c r="AN51" s="95">
        <v>2</v>
      </c>
      <c r="AO51" s="95">
        <v>2</v>
      </c>
      <c r="AP51" s="95">
        <v>2</v>
      </c>
      <c r="AQ51" s="95">
        <v>2</v>
      </c>
      <c r="AR51" s="95">
        <v>2</v>
      </c>
      <c r="AS51" s="95">
        <v>1</v>
      </c>
      <c r="AT51" s="95">
        <v>1</v>
      </c>
      <c r="AU51" s="94" t="s">
        <v>170</v>
      </c>
      <c r="AV51" s="94">
        <v>1</v>
      </c>
      <c r="AW51" s="94">
        <v>1964</v>
      </c>
      <c r="AX51" s="94" t="s">
        <v>93</v>
      </c>
      <c r="AY51" s="94" t="s">
        <v>94</v>
      </c>
      <c r="AZ51" s="94" t="s">
        <v>113</v>
      </c>
      <c r="BA51" s="94" t="s">
        <v>108</v>
      </c>
      <c r="BB51" s="94" t="s">
        <v>97</v>
      </c>
      <c r="BC51" s="94" t="s">
        <v>98</v>
      </c>
      <c r="BD51" s="94"/>
      <c r="BE51" s="94"/>
      <c r="BF51" s="94" t="s">
        <v>99</v>
      </c>
      <c r="BG51" s="94"/>
      <c r="BH51" s="94"/>
      <c r="BI51">
        <f t="shared" ref="BI51:BI71" si="7">COUNTIF(B51:AT51,-2)</f>
        <v>8</v>
      </c>
      <c r="BJ51">
        <f t="shared" ref="BJ51:BJ71" si="8">COUNTIF(B51:AT51,2)</f>
        <v>24</v>
      </c>
      <c r="BK51">
        <f t="shared" ref="BK51:BK71" si="9">COUNTIF(B51:AT51,1)</f>
        <v>12</v>
      </c>
      <c r="BL51">
        <f t="shared" ref="BL51:BL71" si="10">COUNTIF(A51:AT51,-1)</f>
        <v>1</v>
      </c>
      <c r="BM51">
        <f t="shared" ref="BM51:BM71" si="11">COUNTBLANK(A51:AT51)</f>
        <v>0</v>
      </c>
      <c r="BN51">
        <f t="shared" si="5"/>
        <v>45</v>
      </c>
      <c r="BO51">
        <f t="shared" si="6"/>
        <v>0.97297297297297303</v>
      </c>
      <c r="BP51">
        <v>1</v>
      </c>
    </row>
    <row r="52" spans="1:69" ht="47.25" customHeight="1" x14ac:dyDescent="0.25">
      <c r="A52" s="156" t="s">
        <v>171</v>
      </c>
      <c r="B52" s="9">
        <v>1</v>
      </c>
      <c r="C52" s="9">
        <v>1</v>
      </c>
      <c r="D52" s="9">
        <v>-1</v>
      </c>
      <c r="E52" s="9">
        <v>-1</v>
      </c>
      <c r="F52" s="9">
        <v>-1</v>
      </c>
      <c r="G52" s="9">
        <v>-1</v>
      </c>
      <c r="H52" s="3">
        <v>-2</v>
      </c>
      <c r="I52" s="3">
        <v>-2</v>
      </c>
      <c r="J52" s="3">
        <v>-2</v>
      </c>
      <c r="K52" s="3">
        <v>-2</v>
      </c>
      <c r="L52" s="9">
        <v>-1</v>
      </c>
      <c r="M52" s="9">
        <v>-1</v>
      </c>
      <c r="N52" s="9">
        <v>-1</v>
      </c>
      <c r="O52" s="3">
        <v>-2</v>
      </c>
      <c r="P52" s="3">
        <v>-2</v>
      </c>
      <c r="Q52" s="3">
        <v>-2</v>
      </c>
      <c r="R52" s="3">
        <v>-2</v>
      </c>
      <c r="S52" s="9">
        <v>-1</v>
      </c>
      <c r="T52" s="9">
        <v>-1</v>
      </c>
      <c r="U52" s="3">
        <v>-2</v>
      </c>
      <c r="V52" s="3">
        <v>-2</v>
      </c>
      <c r="W52" s="3">
        <v>-2</v>
      </c>
      <c r="X52" s="3">
        <v>-2</v>
      </c>
      <c r="Y52" s="9">
        <v>-1</v>
      </c>
      <c r="Z52" s="3">
        <v>-2</v>
      </c>
      <c r="AA52" s="3">
        <v>-2</v>
      </c>
      <c r="AB52" s="3">
        <v>-2</v>
      </c>
      <c r="AC52" s="3">
        <v>-2</v>
      </c>
      <c r="AD52" s="9">
        <v>-1</v>
      </c>
      <c r="AE52" s="9">
        <v>-1</v>
      </c>
      <c r="AF52" s="9">
        <v>-1</v>
      </c>
      <c r="AG52" s="9">
        <v>-1</v>
      </c>
      <c r="AH52" s="9">
        <v>-1</v>
      </c>
      <c r="AI52" s="3">
        <v>-2</v>
      </c>
      <c r="AJ52" s="3">
        <v>-2</v>
      </c>
      <c r="AK52" s="3">
        <v>-2</v>
      </c>
      <c r="AL52" s="3">
        <v>-2</v>
      </c>
      <c r="AM52" s="9">
        <v>-1</v>
      </c>
      <c r="AN52" s="3">
        <v>-2</v>
      </c>
      <c r="AO52" s="3">
        <v>-2</v>
      </c>
      <c r="AP52" s="3">
        <v>-2</v>
      </c>
      <c r="AQ52" s="3">
        <v>-2</v>
      </c>
      <c r="AR52" s="9">
        <v>-1</v>
      </c>
      <c r="AS52" s="9">
        <v>-1</v>
      </c>
      <c r="AT52" s="9">
        <v>-1</v>
      </c>
      <c r="AU52" s="156" t="s">
        <v>171</v>
      </c>
      <c r="AV52" s="67">
        <v>1</v>
      </c>
      <c r="AW52" s="134">
        <v>1976</v>
      </c>
      <c r="AX52" s="134" t="s">
        <v>100</v>
      </c>
      <c r="AY52" s="134" t="s">
        <v>106</v>
      </c>
      <c r="AZ52" s="134" t="s">
        <v>101</v>
      </c>
      <c r="BA52" s="134" t="s">
        <v>108</v>
      </c>
      <c r="BB52" s="134" t="s">
        <v>117</v>
      </c>
      <c r="BC52" s="134" t="s">
        <v>98</v>
      </c>
      <c r="BD52" s="134"/>
      <c r="BE52" s="134"/>
      <c r="BF52" s="134"/>
      <c r="BG52" s="134"/>
      <c r="BH52" s="134" t="s">
        <v>99</v>
      </c>
      <c r="BI52">
        <f t="shared" si="7"/>
        <v>24</v>
      </c>
      <c r="BJ52">
        <f t="shared" si="8"/>
        <v>0</v>
      </c>
      <c r="BK52">
        <f t="shared" si="9"/>
        <v>2</v>
      </c>
      <c r="BL52">
        <f t="shared" si="10"/>
        <v>19</v>
      </c>
      <c r="BM52">
        <f t="shared" si="11"/>
        <v>0</v>
      </c>
      <c r="BN52">
        <f t="shared" si="5"/>
        <v>45</v>
      </c>
      <c r="BO52">
        <f t="shared" si="6"/>
        <v>9.5238095238095233E-2</v>
      </c>
      <c r="BP52">
        <v>1</v>
      </c>
    </row>
    <row r="53" spans="1:69" ht="47.25" customHeight="1" x14ac:dyDescent="0.25">
      <c r="A53" s="91" t="s">
        <v>172</v>
      </c>
      <c r="B53" s="93">
        <v>-2</v>
      </c>
      <c r="C53" s="93">
        <v>-2</v>
      </c>
      <c r="D53" s="93">
        <v>-2</v>
      </c>
      <c r="E53" s="93">
        <v>-2</v>
      </c>
      <c r="F53" s="92">
        <v>-1</v>
      </c>
      <c r="G53" s="92">
        <v>-1</v>
      </c>
      <c r="H53" s="92">
        <v>-1</v>
      </c>
      <c r="I53" s="92">
        <v>-1</v>
      </c>
      <c r="J53" s="92">
        <v>-1</v>
      </c>
      <c r="K53" s="92">
        <v>2</v>
      </c>
      <c r="L53" s="92">
        <v>-1</v>
      </c>
      <c r="M53" s="92">
        <v>-1</v>
      </c>
      <c r="N53" s="92">
        <v>-1</v>
      </c>
      <c r="O53" s="92">
        <v>-1</v>
      </c>
      <c r="P53" s="92">
        <v>-1</v>
      </c>
      <c r="Q53" s="92">
        <v>-1</v>
      </c>
      <c r="R53" s="92">
        <v>-1</v>
      </c>
      <c r="S53" s="92">
        <v>-1</v>
      </c>
      <c r="T53" s="92">
        <v>2</v>
      </c>
      <c r="U53" s="92">
        <v>2</v>
      </c>
      <c r="V53" s="92">
        <v>2</v>
      </c>
      <c r="W53" s="92">
        <v>2</v>
      </c>
      <c r="X53" s="92">
        <v>2</v>
      </c>
      <c r="Y53" s="92">
        <v>2</v>
      </c>
      <c r="Z53" s="92">
        <v>2</v>
      </c>
      <c r="AA53" s="92">
        <v>2</v>
      </c>
      <c r="AB53" s="92">
        <v>2</v>
      </c>
      <c r="AC53" s="92">
        <v>2</v>
      </c>
      <c r="AD53" s="92">
        <v>2</v>
      </c>
      <c r="AE53" s="92">
        <v>2</v>
      </c>
      <c r="AF53" s="92">
        <v>2</v>
      </c>
      <c r="AG53" s="92">
        <v>2</v>
      </c>
      <c r="AH53" s="92">
        <v>2</v>
      </c>
      <c r="AI53" s="92">
        <v>2</v>
      </c>
      <c r="AJ53" s="92">
        <v>2</v>
      </c>
      <c r="AK53" s="92">
        <v>2</v>
      </c>
      <c r="AL53" s="92">
        <v>2</v>
      </c>
      <c r="AM53" s="92">
        <v>2</v>
      </c>
      <c r="AN53" s="92">
        <v>2</v>
      </c>
      <c r="AO53" s="92">
        <v>2</v>
      </c>
      <c r="AP53" s="92">
        <v>2</v>
      </c>
      <c r="AQ53" s="92">
        <v>2</v>
      </c>
      <c r="AR53" s="92">
        <v>2</v>
      </c>
      <c r="AS53" s="92">
        <v>2</v>
      </c>
      <c r="AT53" s="92">
        <v>2</v>
      </c>
      <c r="AU53" s="91" t="s">
        <v>172</v>
      </c>
      <c r="AV53" s="91">
        <v>1</v>
      </c>
      <c r="AW53" s="91">
        <v>1972</v>
      </c>
      <c r="AX53" s="91" t="s">
        <v>93</v>
      </c>
      <c r="AY53" s="91" t="s">
        <v>124</v>
      </c>
      <c r="AZ53" s="91" t="s">
        <v>118</v>
      </c>
      <c r="BA53" s="91" t="s">
        <v>127</v>
      </c>
      <c r="BB53" s="91" t="s">
        <v>105</v>
      </c>
      <c r="BC53" s="91" t="s">
        <v>98</v>
      </c>
      <c r="BD53" s="91"/>
      <c r="BE53" s="91"/>
      <c r="BF53" s="91"/>
      <c r="BG53" s="91"/>
      <c r="BH53" s="91" t="s">
        <v>99</v>
      </c>
      <c r="BI53">
        <f t="shared" si="7"/>
        <v>4</v>
      </c>
      <c r="BJ53">
        <f t="shared" si="8"/>
        <v>28</v>
      </c>
      <c r="BK53">
        <f t="shared" si="9"/>
        <v>0</v>
      </c>
      <c r="BL53">
        <f t="shared" si="10"/>
        <v>13</v>
      </c>
      <c r="BM53">
        <f t="shared" si="11"/>
        <v>0</v>
      </c>
      <c r="BN53">
        <f t="shared" si="5"/>
        <v>45</v>
      </c>
      <c r="BO53">
        <f t="shared" si="6"/>
        <v>0.68292682926829273</v>
      </c>
      <c r="BP53">
        <v>1</v>
      </c>
      <c r="BQ53" t="s">
        <v>132</v>
      </c>
    </row>
    <row r="54" spans="1:69" ht="47.25" customHeight="1" x14ac:dyDescent="0.25">
      <c r="A54" s="158" t="s">
        <v>173</v>
      </c>
      <c r="B54" s="159">
        <v>-1</v>
      </c>
      <c r="C54" s="159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58" t="s">
        <v>173</v>
      </c>
      <c r="AV54" s="159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  <c r="BI54" s="161">
        <f t="shared" si="7"/>
        <v>0</v>
      </c>
      <c r="BJ54" s="161">
        <f t="shared" si="8"/>
        <v>0</v>
      </c>
      <c r="BK54" s="161">
        <f t="shared" si="9"/>
        <v>0</v>
      </c>
      <c r="BL54" s="161">
        <f t="shared" si="10"/>
        <v>1</v>
      </c>
      <c r="BM54" s="161">
        <f t="shared" si="11"/>
        <v>44</v>
      </c>
      <c r="BN54" s="161">
        <f t="shared" si="5"/>
        <v>45</v>
      </c>
      <c r="BO54" s="161">
        <f t="shared" si="6"/>
        <v>0</v>
      </c>
      <c r="BP54" s="161"/>
    </row>
    <row r="55" spans="1:69" ht="47.25" customHeight="1" x14ac:dyDescent="0.25">
      <c r="A55" s="94" t="s">
        <v>174</v>
      </c>
      <c r="B55" s="95">
        <v>-1</v>
      </c>
      <c r="C55" s="96">
        <v>-2</v>
      </c>
      <c r="D55" s="96">
        <v>-2</v>
      </c>
      <c r="E55" s="96">
        <v>-2</v>
      </c>
      <c r="F55" s="96">
        <v>-2</v>
      </c>
      <c r="G55" s="95">
        <v>2</v>
      </c>
      <c r="H55" s="95">
        <v>2</v>
      </c>
      <c r="I55" s="95">
        <v>-1</v>
      </c>
      <c r="J55" s="95">
        <v>2</v>
      </c>
      <c r="K55" s="95">
        <v>2</v>
      </c>
      <c r="L55" s="95">
        <v>1</v>
      </c>
      <c r="M55" s="96">
        <v>-2</v>
      </c>
      <c r="N55" s="96">
        <v>-2</v>
      </c>
      <c r="O55" s="96">
        <v>-2</v>
      </c>
      <c r="P55" s="96">
        <v>-2</v>
      </c>
      <c r="Q55" s="95">
        <v>2</v>
      </c>
      <c r="R55" s="95">
        <v>2</v>
      </c>
      <c r="S55" s="95">
        <v>2</v>
      </c>
      <c r="T55" s="95">
        <v>2</v>
      </c>
      <c r="U55" s="95">
        <v>2</v>
      </c>
      <c r="V55" s="95">
        <v>2</v>
      </c>
      <c r="W55" s="95">
        <v>2</v>
      </c>
      <c r="X55" s="95">
        <v>2</v>
      </c>
      <c r="Y55" s="95">
        <v>2</v>
      </c>
      <c r="Z55" s="95">
        <v>2</v>
      </c>
      <c r="AA55" s="95">
        <v>2</v>
      </c>
      <c r="AB55" s="95">
        <v>2</v>
      </c>
      <c r="AC55" s="95">
        <v>2</v>
      </c>
      <c r="AD55" s="95">
        <v>2</v>
      </c>
      <c r="AE55" s="95">
        <v>2</v>
      </c>
      <c r="AF55" s="95">
        <v>2</v>
      </c>
      <c r="AG55" s="95">
        <v>2</v>
      </c>
      <c r="AH55" s="95">
        <v>2</v>
      </c>
      <c r="AI55" s="95">
        <v>2</v>
      </c>
      <c r="AJ55" s="95">
        <v>2</v>
      </c>
      <c r="AK55" s="95">
        <v>2</v>
      </c>
      <c r="AL55" s="95">
        <v>2</v>
      </c>
      <c r="AM55" s="95">
        <v>2</v>
      </c>
      <c r="AN55" s="95">
        <v>2</v>
      </c>
      <c r="AO55" s="95">
        <v>2</v>
      </c>
      <c r="AP55" s="95">
        <v>2</v>
      </c>
      <c r="AQ55" s="95">
        <v>2</v>
      </c>
      <c r="AR55" s="95">
        <v>2</v>
      </c>
      <c r="AS55" s="95">
        <v>2</v>
      </c>
      <c r="AT55" s="95">
        <v>2</v>
      </c>
      <c r="AU55" s="94" t="s">
        <v>174</v>
      </c>
      <c r="AV55" s="94">
        <v>1</v>
      </c>
      <c r="AW55" s="94">
        <v>1965</v>
      </c>
      <c r="AX55" s="94" t="s">
        <v>93</v>
      </c>
      <c r="AY55" s="94" t="s">
        <v>124</v>
      </c>
      <c r="AZ55" s="94" t="s">
        <v>113</v>
      </c>
      <c r="BA55" s="94" t="s">
        <v>108</v>
      </c>
      <c r="BB55" s="94" t="s">
        <v>116</v>
      </c>
      <c r="BC55" s="94" t="s">
        <v>98</v>
      </c>
      <c r="BD55" s="94"/>
      <c r="BE55" s="94"/>
      <c r="BF55" s="94" t="s">
        <v>99</v>
      </c>
      <c r="BG55" s="94"/>
      <c r="BH55" s="94"/>
      <c r="BI55">
        <f t="shared" si="7"/>
        <v>8</v>
      </c>
      <c r="BJ55">
        <f t="shared" si="8"/>
        <v>34</v>
      </c>
      <c r="BK55">
        <f t="shared" si="9"/>
        <v>1</v>
      </c>
      <c r="BL55">
        <f t="shared" si="10"/>
        <v>2</v>
      </c>
      <c r="BM55">
        <f t="shared" si="11"/>
        <v>0</v>
      </c>
      <c r="BN55">
        <f t="shared" si="5"/>
        <v>45</v>
      </c>
      <c r="BO55">
        <f t="shared" si="6"/>
        <v>0.94594594594594594</v>
      </c>
      <c r="BP55">
        <v>1</v>
      </c>
    </row>
    <row r="56" spans="1:69" ht="47.25" customHeight="1" x14ac:dyDescent="0.25">
      <c r="A56" s="91" t="s">
        <v>175</v>
      </c>
      <c r="B56" s="92">
        <v>1</v>
      </c>
      <c r="C56" s="92">
        <v>1</v>
      </c>
      <c r="D56" s="92">
        <v>1</v>
      </c>
      <c r="E56" s="92">
        <v>1</v>
      </c>
      <c r="F56" s="92">
        <v>-1</v>
      </c>
      <c r="G56" s="92">
        <v>1</v>
      </c>
      <c r="H56" s="92">
        <v>-1</v>
      </c>
      <c r="I56" s="92">
        <v>1</v>
      </c>
      <c r="J56" s="92">
        <v>-1</v>
      </c>
      <c r="K56" s="92">
        <v>1</v>
      </c>
      <c r="L56" s="92">
        <v>-1</v>
      </c>
      <c r="M56" s="92">
        <v>1</v>
      </c>
      <c r="N56" s="93">
        <v>-2</v>
      </c>
      <c r="O56" s="93">
        <v>-2</v>
      </c>
      <c r="P56" s="93">
        <v>-2</v>
      </c>
      <c r="Q56" s="93">
        <v>-2</v>
      </c>
      <c r="R56" s="92">
        <v>1</v>
      </c>
      <c r="S56" s="92">
        <v>1</v>
      </c>
      <c r="T56" s="92">
        <v>1</v>
      </c>
      <c r="U56" s="92">
        <v>-1</v>
      </c>
      <c r="V56" s="93">
        <v>-2</v>
      </c>
      <c r="W56" s="93">
        <v>-2</v>
      </c>
      <c r="X56" s="93">
        <v>-2</v>
      </c>
      <c r="Y56" s="93">
        <v>-2</v>
      </c>
      <c r="Z56" s="92">
        <v>2</v>
      </c>
      <c r="AA56" s="92">
        <v>2</v>
      </c>
      <c r="AB56" s="92">
        <v>2</v>
      </c>
      <c r="AC56" s="92">
        <v>1</v>
      </c>
      <c r="AD56" s="92">
        <v>-1</v>
      </c>
      <c r="AE56" s="92">
        <v>-1</v>
      </c>
      <c r="AF56" s="92">
        <v>-1</v>
      </c>
      <c r="AG56" s="92">
        <v>-1</v>
      </c>
      <c r="AH56" s="93">
        <v>-2</v>
      </c>
      <c r="AI56" s="93">
        <v>-2</v>
      </c>
      <c r="AJ56" s="93">
        <v>-2</v>
      </c>
      <c r="AK56" s="93">
        <v>-2</v>
      </c>
      <c r="AL56" s="92">
        <v>-1</v>
      </c>
      <c r="AM56" s="92">
        <v>-1</v>
      </c>
      <c r="AN56" s="93">
        <v>-2</v>
      </c>
      <c r="AO56" s="93">
        <v>-2</v>
      </c>
      <c r="AP56" s="93">
        <v>-2</v>
      </c>
      <c r="AQ56" s="93">
        <v>-2</v>
      </c>
      <c r="AR56" s="92">
        <v>2</v>
      </c>
      <c r="AS56" s="92">
        <v>2</v>
      </c>
      <c r="AT56" s="92">
        <v>2</v>
      </c>
      <c r="AU56" s="91" t="s">
        <v>175</v>
      </c>
      <c r="AV56" s="91">
        <v>1</v>
      </c>
      <c r="AW56" s="91">
        <v>1959</v>
      </c>
      <c r="AX56" s="91" t="s">
        <v>93</v>
      </c>
      <c r="AY56" s="91" t="s">
        <v>106</v>
      </c>
      <c r="AZ56" s="91" t="s">
        <v>113</v>
      </c>
      <c r="BA56" s="91" t="s">
        <v>127</v>
      </c>
      <c r="BB56" s="91" t="s">
        <v>115</v>
      </c>
      <c r="BC56" s="91" t="s">
        <v>98</v>
      </c>
      <c r="BD56" s="91"/>
      <c r="BE56" s="91"/>
      <c r="BF56" s="91" t="s">
        <v>99</v>
      </c>
      <c r="BG56" s="91"/>
      <c r="BH56" s="91"/>
      <c r="BI56">
        <f t="shared" si="7"/>
        <v>16</v>
      </c>
      <c r="BJ56">
        <f t="shared" si="8"/>
        <v>6</v>
      </c>
      <c r="BK56">
        <f t="shared" si="9"/>
        <v>12</v>
      </c>
      <c r="BL56">
        <f t="shared" si="10"/>
        <v>11</v>
      </c>
      <c r="BM56">
        <f t="shared" si="11"/>
        <v>0</v>
      </c>
      <c r="BN56">
        <f t="shared" si="5"/>
        <v>45</v>
      </c>
      <c r="BO56">
        <f t="shared" si="6"/>
        <v>0.62068965517241381</v>
      </c>
      <c r="BP56">
        <v>1</v>
      </c>
    </row>
    <row r="57" spans="1:69" ht="47.25" customHeight="1" x14ac:dyDescent="0.25">
      <c r="A57" s="94" t="s">
        <v>176</v>
      </c>
      <c r="B57" s="95">
        <v>1</v>
      </c>
      <c r="C57" s="95">
        <v>-1</v>
      </c>
      <c r="D57" s="95">
        <v>1</v>
      </c>
      <c r="E57" s="95">
        <v>1</v>
      </c>
      <c r="F57" s="95">
        <v>1</v>
      </c>
      <c r="G57" s="95">
        <v>1</v>
      </c>
      <c r="H57" s="95">
        <v>1</v>
      </c>
      <c r="I57" s="95">
        <v>2</v>
      </c>
      <c r="J57" s="95">
        <v>1</v>
      </c>
      <c r="K57" s="95">
        <v>1</v>
      </c>
      <c r="L57" s="95">
        <v>1</v>
      </c>
      <c r="M57" s="95">
        <v>1</v>
      </c>
      <c r="N57" s="95">
        <v>1</v>
      </c>
      <c r="O57" s="95">
        <v>1</v>
      </c>
      <c r="P57" s="95">
        <v>1</v>
      </c>
      <c r="Q57" s="95">
        <v>1</v>
      </c>
      <c r="R57" s="95">
        <v>1</v>
      </c>
      <c r="S57" s="95">
        <v>1</v>
      </c>
      <c r="T57" s="95">
        <v>1</v>
      </c>
      <c r="U57" s="95">
        <v>1</v>
      </c>
      <c r="V57" s="95">
        <v>1</v>
      </c>
      <c r="W57" s="95">
        <v>1</v>
      </c>
      <c r="X57" s="95">
        <v>1</v>
      </c>
      <c r="Y57" s="96">
        <v>-2</v>
      </c>
      <c r="Z57" s="96">
        <v>-2</v>
      </c>
      <c r="AA57" s="96">
        <v>-2</v>
      </c>
      <c r="AB57" s="96">
        <v>-2</v>
      </c>
      <c r="AC57" s="95">
        <v>1</v>
      </c>
      <c r="AD57" s="96">
        <v>-2</v>
      </c>
      <c r="AE57" s="96">
        <v>-2</v>
      </c>
      <c r="AF57" s="96">
        <v>-2</v>
      </c>
      <c r="AG57" s="96">
        <v>-2</v>
      </c>
      <c r="AH57" s="95">
        <v>1</v>
      </c>
      <c r="AI57" s="95">
        <v>1</v>
      </c>
      <c r="AJ57" s="95">
        <v>2</v>
      </c>
      <c r="AK57" s="95">
        <v>2</v>
      </c>
      <c r="AL57" s="95">
        <v>2</v>
      </c>
      <c r="AM57" s="95">
        <v>1</v>
      </c>
      <c r="AN57" s="95">
        <v>1</v>
      </c>
      <c r="AO57" s="96">
        <v>-2</v>
      </c>
      <c r="AP57" s="96">
        <v>-2</v>
      </c>
      <c r="AQ57" s="96">
        <v>-2</v>
      </c>
      <c r="AR57" s="96">
        <v>-2</v>
      </c>
      <c r="AS57" s="95">
        <v>1</v>
      </c>
      <c r="AT57" s="96">
        <v>-2</v>
      </c>
      <c r="AU57" s="94" t="s">
        <v>176</v>
      </c>
      <c r="AV57" s="94">
        <v>1</v>
      </c>
      <c r="AW57" s="94">
        <v>1969</v>
      </c>
      <c r="AX57" s="94" t="s">
        <v>100</v>
      </c>
      <c r="AY57" s="94" t="s">
        <v>106</v>
      </c>
      <c r="AZ57" s="94" t="s">
        <v>95</v>
      </c>
      <c r="BA57" s="94" t="s">
        <v>108</v>
      </c>
      <c r="BB57" s="94" t="s">
        <v>117</v>
      </c>
      <c r="BC57" s="94" t="s">
        <v>98</v>
      </c>
      <c r="BD57" s="94"/>
      <c r="BE57" s="94"/>
      <c r="BF57" s="94"/>
      <c r="BG57" s="94"/>
      <c r="BH57" s="94" t="s">
        <v>99</v>
      </c>
      <c r="BI57">
        <f t="shared" si="7"/>
        <v>13</v>
      </c>
      <c r="BJ57">
        <f t="shared" si="8"/>
        <v>4</v>
      </c>
      <c r="BK57">
        <f t="shared" si="9"/>
        <v>27</v>
      </c>
      <c r="BL57">
        <f t="shared" si="10"/>
        <v>1</v>
      </c>
      <c r="BM57">
        <f t="shared" si="11"/>
        <v>0</v>
      </c>
      <c r="BN57">
        <f t="shared" si="5"/>
        <v>45</v>
      </c>
      <c r="BO57">
        <f t="shared" si="6"/>
        <v>0.96875</v>
      </c>
      <c r="BP57">
        <v>1</v>
      </c>
    </row>
    <row r="58" spans="1:69" ht="47.25" customHeight="1" x14ac:dyDescent="0.25">
      <c r="A58" s="91" t="s">
        <v>177</v>
      </c>
      <c r="B58" s="92">
        <v>-1</v>
      </c>
      <c r="C58" s="92">
        <v>-1</v>
      </c>
      <c r="D58" s="92">
        <v>-1</v>
      </c>
      <c r="E58" s="92">
        <v>-1</v>
      </c>
      <c r="F58" s="92">
        <v>-1</v>
      </c>
      <c r="G58" s="92">
        <v>-1</v>
      </c>
      <c r="H58" s="93">
        <v>-2</v>
      </c>
      <c r="I58" s="93">
        <v>-2</v>
      </c>
      <c r="J58" s="93">
        <v>-2</v>
      </c>
      <c r="K58" s="93">
        <v>-2</v>
      </c>
      <c r="L58" s="92">
        <v>1</v>
      </c>
      <c r="M58" s="92">
        <v>1</v>
      </c>
      <c r="N58" s="92">
        <v>1</v>
      </c>
      <c r="O58" s="92">
        <v>1</v>
      </c>
      <c r="P58" s="92">
        <v>1</v>
      </c>
      <c r="Q58" s="92">
        <v>1</v>
      </c>
      <c r="R58" s="92">
        <v>1</v>
      </c>
      <c r="S58" s="93">
        <v>-2</v>
      </c>
      <c r="T58" s="93">
        <v>-2</v>
      </c>
      <c r="U58" s="93">
        <v>-2</v>
      </c>
      <c r="V58" s="93">
        <v>-2</v>
      </c>
      <c r="W58" s="92">
        <v>1</v>
      </c>
      <c r="X58" s="92">
        <v>2</v>
      </c>
      <c r="Y58" s="92">
        <v>1</v>
      </c>
      <c r="Z58" s="93">
        <v>-2</v>
      </c>
      <c r="AA58" s="93">
        <v>-2</v>
      </c>
      <c r="AB58" s="93">
        <v>-2</v>
      </c>
      <c r="AC58" s="93">
        <v>-2</v>
      </c>
      <c r="AD58" s="92">
        <v>2</v>
      </c>
      <c r="AE58" s="92">
        <v>1</v>
      </c>
      <c r="AF58" s="93">
        <v>-2</v>
      </c>
      <c r="AG58" s="93">
        <v>-2</v>
      </c>
      <c r="AH58" s="93">
        <v>-2</v>
      </c>
      <c r="AI58" s="93">
        <v>-2</v>
      </c>
      <c r="AJ58" s="92">
        <v>2</v>
      </c>
      <c r="AK58" s="92">
        <v>2</v>
      </c>
      <c r="AL58" s="92">
        <v>2</v>
      </c>
      <c r="AM58" s="92">
        <v>2</v>
      </c>
      <c r="AN58" s="92">
        <v>2</v>
      </c>
      <c r="AO58" s="92">
        <v>2</v>
      </c>
      <c r="AP58" s="92">
        <v>2</v>
      </c>
      <c r="AQ58" s="92">
        <v>2</v>
      </c>
      <c r="AR58" s="92">
        <v>2</v>
      </c>
      <c r="AS58" s="92">
        <v>2</v>
      </c>
      <c r="AT58" s="92">
        <v>1</v>
      </c>
      <c r="AU58" s="91" t="s">
        <v>177</v>
      </c>
      <c r="AV58" s="91">
        <v>1</v>
      </c>
      <c r="AW58" s="91">
        <v>1989</v>
      </c>
      <c r="AX58" s="91" t="s">
        <v>100</v>
      </c>
      <c r="AY58" s="91" t="s">
        <v>94</v>
      </c>
      <c r="AZ58" s="91" t="s">
        <v>95</v>
      </c>
      <c r="BA58" s="91" t="s">
        <v>119</v>
      </c>
      <c r="BB58" s="91" t="s">
        <v>102</v>
      </c>
      <c r="BC58" s="91" t="s">
        <v>98</v>
      </c>
      <c r="BD58" s="91"/>
      <c r="BE58" s="91"/>
      <c r="BF58" s="91"/>
      <c r="BG58" s="91"/>
      <c r="BH58" s="91" t="s">
        <v>99</v>
      </c>
      <c r="BI58">
        <f t="shared" si="7"/>
        <v>16</v>
      </c>
      <c r="BJ58">
        <f t="shared" si="8"/>
        <v>12</v>
      </c>
      <c r="BK58">
        <f t="shared" si="9"/>
        <v>11</v>
      </c>
      <c r="BL58">
        <f t="shared" si="10"/>
        <v>6</v>
      </c>
      <c r="BM58">
        <f t="shared" si="11"/>
        <v>0</v>
      </c>
      <c r="BN58">
        <f t="shared" si="5"/>
        <v>45</v>
      </c>
      <c r="BO58">
        <f t="shared" si="6"/>
        <v>0.7931034482758621</v>
      </c>
      <c r="BP58">
        <v>1</v>
      </c>
    </row>
    <row r="59" spans="1:69" ht="47.25" customHeight="1" x14ac:dyDescent="0.25">
      <c r="A59" s="94" t="s">
        <v>178</v>
      </c>
      <c r="B59" s="95">
        <v>1</v>
      </c>
      <c r="C59" s="95">
        <v>-1</v>
      </c>
      <c r="D59" s="95">
        <v>2</v>
      </c>
      <c r="E59" s="95">
        <v>1</v>
      </c>
      <c r="F59" s="95">
        <v>1</v>
      </c>
      <c r="G59" s="95">
        <v>1</v>
      </c>
      <c r="H59" s="95">
        <v>2</v>
      </c>
      <c r="I59" s="95">
        <v>1</v>
      </c>
      <c r="J59" s="95">
        <v>1</v>
      </c>
      <c r="K59" s="96">
        <v>-2</v>
      </c>
      <c r="L59" s="96">
        <v>-2</v>
      </c>
      <c r="M59" s="96">
        <v>-2</v>
      </c>
      <c r="N59" s="96">
        <v>-2</v>
      </c>
      <c r="O59" s="95">
        <v>2</v>
      </c>
      <c r="P59" s="95">
        <v>2</v>
      </c>
      <c r="Q59" s="95">
        <v>2</v>
      </c>
      <c r="R59" s="95">
        <v>2</v>
      </c>
      <c r="S59" s="95">
        <v>2</v>
      </c>
      <c r="T59" s="95">
        <v>2</v>
      </c>
      <c r="U59" s="95">
        <v>2</v>
      </c>
      <c r="V59" s="95">
        <v>2</v>
      </c>
      <c r="W59" s="95">
        <v>2</v>
      </c>
      <c r="X59" s="95">
        <v>2</v>
      </c>
      <c r="Y59" s="95">
        <v>2</v>
      </c>
      <c r="Z59" s="95">
        <v>2</v>
      </c>
      <c r="AA59" s="95">
        <v>2</v>
      </c>
      <c r="AB59" s="95">
        <v>2</v>
      </c>
      <c r="AC59" s="95">
        <v>2</v>
      </c>
      <c r="AD59" s="95">
        <v>2</v>
      </c>
      <c r="AE59" s="95">
        <v>2</v>
      </c>
      <c r="AF59" s="95">
        <v>2</v>
      </c>
      <c r="AG59" s="95">
        <v>2</v>
      </c>
      <c r="AH59" s="95">
        <v>2</v>
      </c>
      <c r="AI59" s="95">
        <v>2</v>
      </c>
      <c r="AJ59" s="95">
        <v>2</v>
      </c>
      <c r="AK59" s="95">
        <v>2</v>
      </c>
      <c r="AL59" s="95">
        <v>2</v>
      </c>
      <c r="AM59" s="95">
        <v>2</v>
      </c>
      <c r="AN59" s="95">
        <v>2</v>
      </c>
      <c r="AO59" s="95">
        <v>2</v>
      </c>
      <c r="AP59" s="95">
        <v>2</v>
      </c>
      <c r="AQ59" s="95">
        <v>2</v>
      </c>
      <c r="AR59" s="95">
        <v>2</v>
      </c>
      <c r="AS59" s="95">
        <v>2</v>
      </c>
      <c r="AT59" s="95">
        <v>2</v>
      </c>
      <c r="AU59" s="94" t="s">
        <v>178</v>
      </c>
      <c r="AV59" s="94">
        <v>1</v>
      </c>
      <c r="AW59" s="94">
        <v>1967</v>
      </c>
      <c r="AX59" s="94" t="s">
        <v>93</v>
      </c>
      <c r="AY59" s="94" t="s">
        <v>124</v>
      </c>
      <c r="AZ59" s="94" t="s">
        <v>103</v>
      </c>
      <c r="BA59" s="94" t="s">
        <v>108</v>
      </c>
      <c r="BB59" s="94" t="s">
        <v>114</v>
      </c>
      <c r="BC59" s="94" t="s">
        <v>98</v>
      </c>
      <c r="BD59" s="94"/>
      <c r="BE59" s="94"/>
      <c r="BF59" s="94"/>
      <c r="BG59" s="94"/>
      <c r="BH59" s="94" t="s">
        <v>99</v>
      </c>
      <c r="BI59">
        <f t="shared" si="7"/>
        <v>4</v>
      </c>
      <c r="BJ59">
        <f t="shared" si="8"/>
        <v>34</v>
      </c>
      <c r="BK59">
        <f t="shared" si="9"/>
        <v>6</v>
      </c>
      <c r="BL59">
        <f t="shared" si="10"/>
        <v>1</v>
      </c>
      <c r="BM59">
        <f t="shared" si="11"/>
        <v>0</v>
      </c>
      <c r="BN59">
        <f t="shared" si="5"/>
        <v>45</v>
      </c>
      <c r="BO59">
        <f t="shared" si="6"/>
        <v>0.97560975609756095</v>
      </c>
      <c r="BP59">
        <v>1</v>
      </c>
    </row>
    <row r="60" spans="1:69" ht="47.25" customHeight="1" x14ac:dyDescent="0.25">
      <c r="A60" s="94" t="s">
        <v>179</v>
      </c>
      <c r="B60" s="95">
        <v>2</v>
      </c>
      <c r="C60" s="95">
        <v>2</v>
      </c>
      <c r="D60" s="95">
        <v>2</v>
      </c>
      <c r="E60" s="95">
        <v>2</v>
      </c>
      <c r="F60" s="95">
        <v>1</v>
      </c>
      <c r="G60" s="95">
        <v>1</v>
      </c>
      <c r="H60" s="95">
        <v>1</v>
      </c>
      <c r="I60" s="95">
        <v>1</v>
      </c>
      <c r="J60" s="95">
        <v>1</v>
      </c>
      <c r="K60" s="95">
        <v>1</v>
      </c>
      <c r="L60" s="95">
        <v>1</v>
      </c>
      <c r="M60" s="95">
        <v>1</v>
      </c>
      <c r="N60" s="96">
        <v>-2</v>
      </c>
      <c r="O60" s="96">
        <v>-2</v>
      </c>
      <c r="P60" s="96">
        <v>-2</v>
      </c>
      <c r="Q60" s="96">
        <v>-2</v>
      </c>
      <c r="R60" s="95">
        <v>2</v>
      </c>
      <c r="S60" s="95">
        <v>2</v>
      </c>
      <c r="T60" s="95">
        <v>2</v>
      </c>
      <c r="U60" s="95">
        <v>2</v>
      </c>
      <c r="V60" s="95">
        <v>1</v>
      </c>
      <c r="W60" s="95">
        <v>2</v>
      </c>
      <c r="X60" s="95">
        <v>2</v>
      </c>
      <c r="Y60" s="95">
        <v>2</v>
      </c>
      <c r="Z60" s="95">
        <v>1</v>
      </c>
      <c r="AA60" s="95">
        <v>1</v>
      </c>
      <c r="AB60" s="95">
        <v>2</v>
      </c>
      <c r="AC60" s="95">
        <v>1</v>
      </c>
      <c r="AD60" s="95">
        <v>2</v>
      </c>
      <c r="AE60" s="95">
        <v>1</v>
      </c>
      <c r="AF60" s="95">
        <v>1</v>
      </c>
      <c r="AG60" s="96">
        <v>-2</v>
      </c>
      <c r="AH60" s="96">
        <v>-2</v>
      </c>
      <c r="AI60" s="96">
        <v>-2</v>
      </c>
      <c r="AJ60" s="96">
        <v>-2</v>
      </c>
      <c r="AK60" s="95">
        <v>2</v>
      </c>
      <c r="AL60" s="95">
        <v>2</v>
      </c>
      <c r="AM60" s="95">
        <v>2</v>
      </c>
      <c r="AN60" s="95">
        <v>2</v>
      </c>
      <c r="AO60" s="95">
        <v>2</v>
      </c>
      <c r="AP60" s="95">
        <v>2</v>
      </c>
      <c r="AQ60" s="95">
        <v>2</v>
      </c>
      <c r="AR60" s="95">
        <v>2</v>
      </c>
      <c r="AS60" s="95">
        <v>2</v>
      </c>
      <c r="AT60" s="95">
        <v>2</v>
      </c>
      <c r="AU60" s="94" t="s">
        <v>179</v>
      </c>
      <c r="AV60" s="94">
        <v>1</v>
      </c>
      <c r="AW60" s="94">
        <v>1975</v>
      </c>
      <c r="AX60" s="94" t="s">
        <v>93</v>
      </c>
      <c r="AY60" s="94" t="s">
        <v>128</v>
      </c>
      <c r="AZ60" s="94" t="s">
        <v>118</v>
      </c>
      <c r="BA60" s="94" t="s">
        <v>108</v>
      </c>
      <c r="BB60" s="94" t="s">
        <v>114</v>
      </c>
      <c r="BC60" s="94" t="s">
        <v>98</v>
      </c>
      <c r="BD60" s="94"/>
      <c r="BE60" s="94"/>
      <c r="BF60" s="94" t="s">
        <v>99</v>
      </c>
      <c r="BG60" s="94"/>
      <c r="BH60" s="94"/>
      <c r="BI60">
        <f t="shared" si="7"/>
        <v>8</v>
      </c>
      <c r="BJ60">
        <f t="shared" si="8"/>
        <v>23</v>
      </c>
      <c r="BK60">
        <f t="shared" si="9"/>
        <v>14</v>
      </c>
      <c r="BL60">
        <f t="shared" si="10"/>
        <v>0</v>
      </c>
      <c r="BM60">
        <f t="shared" si="11"/>
        <v>0</v>
      </c>
      <c r="BN60">
        <f t="shared" si="5"/>
        <v>45</v>
      </c>
      <c r="BO60">
        <f t="shared" si="6"/>
        <v>1</v>
      </c>
      <c r="BP60">
        <v>1</v>
      </c>
    </row>
    <row r="61" spans="1:69" ht="47.25" customHeight="1" x14ac:dyDescent="0.25">
      <c r="A61" s="91" t="s">
        <v>180</v>
      </c>
      <c r="B61" s="92">
        <v>2</v>
      </c>
      <c r="C61" s="92">
        <v>2</v>
      </c>
      <c r="D61" s="92">
        <v>2</v>
      </c>
      <c r="E61" s="92">
        <v>2</v>
      </c>
      <c r="F61" s="92">
        <v>-1</v>
      </c>
      <c r="G61" s="92">
        <v>-1</v>
      </c>
      <c r="H61" s="92">
        <v>1</v>
      </c>
      <c r="I61" s="92">
        <v>-1</v>
      </c>
      <c r="J61" s="92">
        <v>2</v>
      </c>
      <c r="K61" s="92">
        <v>1</v>
      </c>
      <c r="L61" s="93">
        <v>-2</v>
      </c>
      <c r="M61" s="93">
        <v>-2</v>
      </c>
      <c r="N61" s="93">
        <v>-2</v>
      </c>
      <c r="O61" s="93">
        <v>-2</v>
      </c>
      <c r="P61" s="92">
        <v>2</v>
      </c>
      <c r="Q61" s="92">
        <v>2</v>
      </c>
      <c r="R61" s="92">
        <v>2</v>
      </c>
      <c r="S61" s="92">
        <v>2</v>
      </c>
      <c r="T61" s="92">
        <v>2</v>
      </c>
      <c r="U61" s="92">
        <v>2</v>
      </c>
      <c r="V61" s="92">
        <v>-1</v>
      </c>
      <c r="W61" s="93">
        <v>-2</v>
      </c>
      <c r="X61" s="93">
        <v>-2</v>
      </c>
      <c r="Y61" s="93">
        <v>-2</v>
      </c>
      <c r="Z61" s="93">
        <v>-2</v>
      </c>
      <c r="AA61" s="92">
        <v>2</v>
      </c>
      <c r="AB61" s="92">
        <v>-1</v>
      </c>
      <c r="AC61" s="92">
        <v>2</v>
      </c>
      <c r="AD61" s="92">
        <v>2</v>
      </c>
      <c r="AE61" s="92">
        <v>2</v>
      </c>
      <c r="AF61" s="92">
        <v>2</v>
      </c>
      <c r="AG61" s="92">
        <v>2</v>
      </c>
      <c r="AH61" s="92">
        <v>2</v>
      </c>
      <c r="AI61" s="92">
        <v>2</v>
      </c>
      <c r="AJ61" s="92">
        <v>2</v>
      </c>
      <c r="AK61" s="92">
        <v>2</v>
      </c>
      <c r="AL61" s="92">
        <v>2</v>
      </c>
      <c r="AM61" s="92">
        <v>2</v>
      </c>
      <c r="AN61" s="92">
        <v>2</v>
      </c>
      <c r="AO61" s="92">
        <v>2</v>
      </c>
      <c r="AP61" s="92">
        <v>2</v>
      </c>
      <c r="AQ61" s="92">
        <v>-1</v>
      </c>
      <c r="AR61" s="92">
        <v>-1</v>
      </c>
      <c r="AS61" s="92">
        <v>2</v>
      </c>
      <c r="AT61" s="92">
        <v>-1</v>
      </c>
      <c r="AU61" s="91" t="s">
        <v>180</v>
      </c>
      <c r="AV61" s="91">
        <v>1</v>
      </c>
      <c r="AW61" s="91">
        <v>1973</v>
      </c>
      <c r="AX61" s="91" t="s">
        <v>93</v>
      </c>
      <c r="AY61" s="91" t="s">
        <v>94</v>
      </c>
      <c r="AZ61" s="91" t="s">
        <v>118</v>
      </c>
      <c r="BA61" s="91" t="s">
        <v>108</v>
      </c>
      <c r="BB61" s="91" t="s">
        <v>112</v>
      </c>
      <c r="BC61" s="91" t="s">
        <v>98</v>
      </c>
      <c r="BD61" s="91"/>
      <c r="BE61" s="91"/>
      <c r="BF61" s="91"/>
      <c r="BG61" s="91"/>
      <c r="BH61" s="91" t="s">
        <v>99</v>
      </c>
      <c r="BI61">
        <f t="shared" si="7"/>
        <v>8</v>
      </c>
      <c r="BJ61">
        <f t="shared" si="8"/>
        <v>27</v>
      </c>
      <c r="BK61">
        <f t="shared" si="9"/>
        <v>2</v>
      </c>
      <c r="BL61">
        <f t="shared" si="10"/>
        <v>8</v>
      </c>
      <c r="BM61">
        <f t="shared" si="11"/>
        <v>0</v>
      </c>
      <c r="BN61">
        <f t="shared" si="5"/>
        <v>45</v>
      </c>
      <c r="BO61">
        <f t="shared" si="6"/>
        <v>0.78378378378378377</v>
      </c>
      <c r="BP61">
        <v>1</v>
      </c>
      <c r="BQ61" t="s">
        <v>132</v>
      </c>
    </row>
    <row r="62" spans="1:69" ht="47.25" customHeight="1" x14ac:dyDescent="0.25">
      <c r="A62" s="156" t="s">
        <v>181</v>
      </c>
      <c r="B62" s="3">
        <v>-2</v>
      </c>
      <c r="C62" s="3">
        <v>-2</v>
      </c>
      <c r="D62" s="3">
        <v>-2</v>
      </c>
      <c r="E62" s="3">
        <v>-2</v>
      </c>
      <c r="F62" s="9">
        <v>-1</v>
      </c>
      <c r="G62" s="9">
        <v>-1</v>
      </c>
      <c r="H62" s="9">
        <v>-1</v>
      </c>
      <c r="I62" s="3">
        <v>-2</v>
      </c>
      <c r="J62" s="3">
        <v>-2</v>
      </c>
      <c r="K62" s="3">
        <v>-2</v>
      </c>
      <c r="L62" s="3">
        <v>-2</v>
      </c>
      <c r="M62" s="9">
        <v>-1</v>
      </c>
      <c r="N62" s="9">
        <v>-1</v>
      </c>
      <c r="O62" s="9">
        <v>-1</v>
      </c>
      <c r="P62" s="9">
        <v>-1</v>
      </c>
      <c r="Q62" s="9">
        <v>-1</v>
      </c>
      <c r="R62" s="9">
        <v>-1</v>
      </c>
      <c r="S62" s="9">
        <v>-1</v>
      </c>
      <c r="T62" s="9">
        <v>-1</v>
      </c>
      <c r="U62" s="9">
        <v>-1</v>
      </c>
      <c r="V62" s="9">
        <v>-1</v>
      </c>
      <c r="W62" s="9">
        <v>-1</v>
      </c>
      <c r="X62" s="9">
        <v>-1</v>
      </c>
      <c r="Y62" s="3">
        <v>-2</v>
      </c>
      <c r="Z62" s="3">
        <v>-2</v>
      </c>
      <c r="AA62" s="3">
        <v>-2</v>
      </c>
      <c r="AB62" s="3">
        <v>-2</v>
      </c>
      <c r="AC62" s="9">
        <v>-1</v>
      </c>
      <c r="AD62" s="9">
        <v>-1</v>
      </c>
      <c r="AE62" s="9">
        <v>-1</v>
      </c>
      <c r="AF62" s="9">
        <v>-1</v>
      </c>
      <c r="AG62" s="9">
        <v>-1</v>
      </c>
      <c r="AH62" s="3">
        <v>-2</v>
      </c>
      <c r="AI62" s="3">
        <v>-2</v>
      </c>
      <c r="AJ62" s="3">
        <v>-2</v>
      </c>
      <c r="AK62" s="3">
        <v>-2</v>
      </c>
      <c r="AL62" s="9">
        <v>-1</v>
      </c>
      <c r="AM62" s="3">
        <v>-2</v>
      </c>
      <c r="AN62" s="3">
        <v>-2</v>
      </c>
      <c r="AO62" s="3">
        <v>-2</v>
      </c>
      <c r="AP62" s="3">
        <v>-2</v>
      </c>
      <c r="AQ62" s="9">
        <v>-1</v>
      </c>
      <c r="AR62" s="3">
        <v>-2</v>
      </c>
      <c r="AS62" s="3">
        <v>-2</v>
      </c>
      <c r="AT62" s="3">
        <v>-2</v>
      </c>
      <c r="AU62" s="156" t="s">
        <v>181</v>
      </c>
      <c r="AV62" s="73">
        <v>1</v>
      </c>
      <c r="AW62" s="140">
        <v>1972</v>
      </c>
      <c r="AX62" s="140" t="s">
        <v>100</v>
      </c>
      <c r="AY62" s="140" t="s">
        <v>106</v>
      </c>
      <c r="AZ62" s="140" t="s">
        <v>101</v>
      </c>
      <c r="BA62" s="140" t="s">
        <v>108</v>
      </c>
      <c r="BB62" s="140" t="s">
        <v>115</v>
      </c>
      <c r="BC62" s="140" t="s">
        <v>98</v>
      </c>
      <c r="BD62" s="140"/>
      <c r="BE62" s="140"/>
      <c r="BF62" s="140"/>
      <c r="BG62" s="140"/>
      <c r="BH62" s="140" t="s">
        <v>99</v>
      </c>
      <c r="BI62">
        <f t="shared" si="7"/>
        <v>23</v>
      </c>
      <c r="BJ62">
        <f t="shared" si="8"/>
        <v>0</v>
      </c>
      <c r="BK62">
        <f t="shared" si="9"/>
        <v>0</v>
      </c>
      <c r="BL62">
        <f t="shared" si="10"/>
        <v>22</v>
      </c>
      <c r="BM62">
        <f t="shared" si="11"/>
        <v>0</v>
      </c>
      <c r="BN62">
        <f t="shared" si="5"/>
        <v>45</v>
      </c>
      <c r="BO62">
        <f t="shared" si="6"/>
        <v>0</v>
      </c>
      <c r="BP62">
        <v>1</v>
      </c>
    </row>
    <row r="63" spans="1:69" ht="47.25" customHeight="1" x14ac:dyDescent="0.25">
      <c r="A63" s="94" t="s">
        <v>182</v>
      </c>
      <c r="B63" s="95">
        <v>1</v>
      </c>
      <c r="C63" s="95">
        <v>1</v>
      </c>
      <c r="D63" s="95">
        <v>1</v>
      </c>
      <c r="E63" s="95">
        <v>1</v>
      </c>
      <c r="F63" s="95">
        <v>1</v>
      </c>
      <c r="G63" s="95">
        <v>1</v>
      </c>
      <c r="H63" s="95">
        <v>1</v>
      </c>
      <c r="I63" s="95">
        <v>1</v>
      </c>
      <c r="J63" s="95">
        <v>1</v>
      </c>
      <c r="K63" s="95">
        <v>1</v>
      </c>
      <c r="L63" s="95">
        <v>1</v>
      </c>
      <c r="M63" s="95">
        <v>1</v>
      </c>
      <c r="N63" s="95">
        <v>1</v>
      </c>
      <c r="O63" s="95">
        <v>1</v>
      </c>
      <c r="P63" s="95">
        <v>1</v>
      </c>
      <c r="Q63" s="95">
        <v>1</v>
      </c>
      <c r="R63" s="95">
        <v>1</v>
      </c>
      <c r="S63" s="95">
        <v>1</v>
      </c>
      <c r="T63" s="95">
        <v>1</v>
      </c>
      <c r="U63" s="96">
        <v>-2</v>
      </c>
      <c r="V63" s="96">
        <v>-2</v>
      </c>
      <c r="W63" s="96">
        <v>-2</v>
      </c>
      <c r="X63" s="96">
        <v>-2</v>
      </c>
      <c r="Y63" s="95">
        <v>1</v>
      </c>
      <c r="Z63" s="96">
        <v>-2</v>
      </c>
      <c r="AA63" s="96">
        <v>-2</v>
      </c>
      <c r="AB63" s="96">
        <v>-2</v>
      </c>
      <c r="AC63" s="96">
        <v>-2</v>
      </c>
      <c r="AD63" s="95">
        <v>-1</v>
      </c>
      <c r="AE63" s="95">
        <v>2</v>
      </c>
      <c r="AF63" s="95">
        <v>2</v>
      </c>
      <c r="AG63" s="95">
        <v>2</v>
      </c>
      <c r="AH63" s="95">
        <v>-1</v>
      </c>
      <c r="AI63" s="96">
        <v>-2</v>
      </c>
      <c r="AJ63" s="96">
        <v>-2</v>
      </c>
      <c r="AK63" s="96">
        <v>-2</v>
      </c>
      <c r="AL63" s="96">
        <v>-2</v>
      </c>
      <c r="AM63" s="95">
        <v>-1</v>
      </c>
      <c r="AN63" s="95">
        <v>2</v>
      </c>
      <c r="AO63" s="95">
        <v>2</v>
      </c>
      <c r="AP63" s="95">
        <v>2</v>
      </c>
      <c r="AQ63" s="95">
        <v>2</v>
      </c>
      <c r="AR63" s="95">
        <v>2</v>
      </c>
      <c r="AS63" s="95">
        <v>2</v>
      </c>
      <c r="AT63" s="95">
        <v>2</v>
      </c>
      <c r="AU63" s="94" t="s">
        <v>182</v>
      </c>
      <c r="AV63" s="94">
        <v>1</v>
      </c>
      <c r="AW63" s="94">
        <v>1952</v>
      </c>
      <c r="AX63" s="94" t="s">
        <v>93</v>
      </c>
      <c r="AY63" s="94" t="s">
        <v>94</v>
      </c>
      <c r="AZ63" s="94" t="s">
        <v>101</v>
      </c>
      <c r="BA63" s="94" t="s">
        <v>108</v>
      </c>
      <c r="BB63" s="94" t="s">
        <v>105</v>
      </c>
      <c r="BC63" s="94" t="s">
        <v>98</v>
      </c>
      <c r="BD63" s="94"/>
      <c r="BE63" s="94"/>
      <c r="BF63" s="94"/>
      <c r="BG63" s="94"/>
      <c r="BH63" s="94" t="s">
        <v>99</v>
      </c>
      <c r="BI63">
        <f t="shared" si="7"/>
        <v>12</v>
      </c>
      <c r="BJ63">
        <f t="shared" si="8"/>
        <v>10</v>
      </c>
      <c r="BK63">
        <f t="shared" si="9"/>
        <v>20</v>
      </c>
      <c r="BL63">
        <f t="shared" si="10"/>
        <v>3</v>
      </c>
      <c r="BM63">
        <f t="shared" si="11"/>
        <v>0</v>
      </c>
      <c r="BN63">
        <f t="shared" si="5"/>
        <v>45</v>
      </c>
      <c r="BO63">
        <f t="shared" si="6"/>
        <v>0.90909090909090906</v>
      </c>
      <c r="BP63">
        <v>1</v>
      </c>
    </row>
    <row r="64" spans="1:69" ht="47.25" customHeight="1" x14ac:dyDescent="0.25">
      <c r="A64" s="94" t="s">
        <v>183</v>
      </c>
      <c r="B64" s="95">
        <v>2</v>
      </c>
      <c r="C64" s="95">
        <v>2</v>
      </c>
      <c r="D64" s="95">
        <v>1</v>
      </c>
      <c r="E64" s="95">
        <v>2</v>
      </c>
      <c r="F64" s="95">
        <v>1</v>
      </c>
      <c r="G64" s="95">
        <v>2</v>
      </c>
      <c r="H64" s="95">
        <v>2</v>
      </c>
      <c r="I64" s="95">
        <v>2</v>
      </c>
      <c r="J64" s="95">
        <v>2</v>
      </c>
      <c r="K64" s="95">
        <v>2</v>
      </c>
      <c r="L64" s="95">
        <v>2</v>
      </c>
      <c r="M64" s="95">
        <v>2</v>
      </c>
      <c r="N64" s="95">
        <v>2</v>
      </c>
      <c r="O64" s="95">
        <v>2</v>
      </c>
      <c r="P64" s="95">
        <v>2</v>
      </c>
      <c r="Q64" s="95">
        <v>2</v>
      </c>
      <c r="R64" s="95">
        <v>2</v>
      </c>
      <c r="S64" s="95">
        <v>2</v>
      </c>
      <c r="T64" s="95">
        <v>2</v>
      </c>
      <c r="U64" s="95">
        <v>2</v>
      </c>
      <c r="V64" s="95">
        <v>1</v>
      </c>
      <c r="W64" s="95">
        <v>2</v>
      </c>
      <c r="X64" s="95">
        <v>2</v>
      </c>
      <c r="Y64" s="95">
        <v>2</v>
      </c>
      <c r="Z64" s="95">
        <v>2</v>
      </c>
      <c r="AA64" s="95">
        <v>2</v>
      </c>
      <c r="AB64" s="95">
        <v>2</v>
      </c>
      <c r="AC64" s="95">
        <v>2</v>
      </c>
      <c r="AD64" s="95">
        <v>2</v>
      </c>
      <c r="AE64" s="95">
        <v>2</v>
      </c>
      <c r="AF64" s="95">
        <v>2</v>
      </c>
      <c r="AG64" s="95">
        <v>2</v>
      </c>
      <c r="AH64" s="95">
        <v>2</v>
      </c>
      <c r="AI64" s="95">
        <v>2</v>
      </c>
      <c r="AJ64" s="95">
        <v>2</v>
      </c>
      <c r="AK64" s="95">
        <v>2</v>
      </c>
      <c r="AL64" s="95">
        <v>2</v>
      </c>
      <c r="AM64" s="95">
        <v>2</v>
      </c>
      <c r="AN64" s="95">
        <v>2</v>
      </c>
      <c r="AO64" s="95">
        <v>2</v>
      </c>
      <c r="AP64" s="95">
        <v>2</v>
      </c>
      <c r="AQ64" s="95">
        <v>2</v>
      </c>
      <c r="AR64" s="95">
        <v>2</v>
      </c>
      <c r="AS64" s="95">
        <v>2</v>
      </c>
      <c r="AT64" s="95">
        <v>2</v>
      </c>
      <c r="AU64" s="94" t="s">
        <v>183</v>
      </c>
      <c r="AV64" s="94">
        <v>1</v>
      </c>
      <c r="AW64" s="94">
        <v>1983</v>
      </c>
      <c r="AX64" s="94" t="s">
        <v>100</v>
      </c>
      <c r="AY64" s="94" t="s">
        <v>106</v>
      </c>
      <c r="AZ64" s="94" t="s">
        <v>118</v>
      </c>
      <c r="BA64" s="94" t="s">
        <v>108</v>
      </c>
      <c r="BB64" s="94" t="s">
        <v>121</v>
      </c>
      <c r="BC64" s="94" t="s">
        <v>98</v>
      </c>
      <c r="BD64" s="94"/>
      <c r="BE64" s="94"/>
      <c r="BF64" s="94"/>
      <c r="BG64" s="94"/>
      <c r="BH64" s="94" t="s">
        <v>99</v>
      </c>
      <c r="BI64">
        <f t="shared" si="7"/>
        <v>0</v>
      </c>
      <c r="BJ64">
        <f t="shared" si="8"/>
        <v>42</v>
      </c>
      <c r="BK64">
        <f t="shared" si="9"/>
        <v>3</v>
      </c>
      <c r="BL64">
        <f t="shared" si="10"/>
        <v>0</v>
      </c>
      <c r="BM64">
        <f t="shared" si="11"/>
        <v>0</v>
      </c>
      <c r="BN64">
        <f t="shared" si="5"/>
        <v>45</v>
      </c>
      <c r="BO64">
        <f t="shared" si="6"/>
        <v>1</v>
      </c>
      <c r="BP64">
        <v>1</v>
      </c>
    </row>
    <row r="65" spans="1:68" ht="47.25" customHeight="1" x14ac:dyDescent="0.25">
      <c r="A65" s="94" t="s">
        <v>184</v>
      </c>
      <c r="B65" s="95">
        <v>1</v>
      </c>
      <c r="C65" s="95">
        <v>1</v>
      </c>
      <c r="D65" s="95">
        <v>1</v>
      </c>
      <c r="E65" s="95">
        <v>1</v>
      </c>
      <c r="F65" s="95">
        <v>1</v>
      </c>
      <c r="G65" s="95">
        <v>1</v>
      </c>
      <c r="H65" s="95">
        <v>1</v>
      </c>
      <c r="I65" s="96">
        <v>-2</v>
      </c>
      <c r="J65" s="96">
        <v>-2</v>
      </c>
      <c r="K65" s="96">
        <v>-2</v>
      </c>
      <c r="L65" s="96">
        <v>-2</v>
      </c>
      <c r="M65" s="95">
        <v>1</v>
      </c>
      <c r="N65" s="96">
        <v>-2</v>
      </c>
      <c r="O65" s="96">
        <v>-2</v>
      </c>
      <c r="P65" s="96">
        <v>-2</v>
      </c>
      <c r="Q65" s="96">
        <v>-2</v>
      </c>
      <c r="R65" s="95">
        <v>1</v>
      </c>
      <c r="S65" s="95">
        <v>1</v>
      </c>
      <c r="T65" s="95">
        <v>1</v>
      </c>
      <c r="U65" s="95">
        <v>1</v>
      </c>
      <c r="V65" s="95">
        <v>1</v>
      </c>
      <c r="W65" s="95">
        <v>1</v>
      </c>
      <c r="X65" s="95">
        <v>1</v>
      </c>
      <c r="Y65" s="95">
        <v>1</v>
      </c>
      <c r="Z65" s="95">
        <v>1</v>
      </c>
      <c r="AA65" s="95">
        <v>1</v>
      </c>
      <c r="AB65" s="95">
        <v>1</v>
      </c>
      <c r="AC65" s="95">
        <v>1</v>
      </c>
      <c r="AD65" s="96">
        <v>-2</v>
      </c>
      <c r="AE65" s="96">
        <v>-2</v>
      </c>
      <c r="AF65" s="96">
        <v>-2</v>
      </c>
      <c r="AG65" s="96">
        <v>-2</v>
      </c>
      <c r="AH65" s="95">
        <v>1</v>
      </c>
      <c r="AI65" s="96">
        <v>-2</v>
      </c>
      <c r="AJ65" s="96">
        <v>-2</v>
      </c>
      <c r="AK65" s="96">
        <v>-2</v>
      </c>
      <c r="AL65" s="96">
        <v>-2</v>
      </c>
      <c r="AM65" s="95">
        <v>1</v>
      </c>
      <c r="AN65" s="96">
        <v>-2</v>
      </c>
      <c r="AO65" s="96">
        <v>-2</v>
      </c>
      <c r="AP65" s="96">
        <v>-2</v>
      </c>
      <c r="AQ65" s="96">
        <v>-2</v>
      </c>
      <c r="AR65" s="95">
        <v>1</v>
      </c>
      <c r="AS65" s="95">
        <v>1</v>
      </c>
      <c r="AT65" s="96">
        <v>-2</v>
      </c>
      <c r="AU65" s="94" t="s">
        <v>184</v>
      </c>
      <c r="AV65" s="94">
        <v>1</v>
      </c>
      <c r="AW65" s="94">
        <v>1990</v>
      </c>
      <c r="AX65" s="94" t="s">
        <v>93</v>
      </c>
      <c r="AY65" s="94" t="s">
        <v>94</v>
      </c>
      <c r="AZ65" s="94" t="s">
        <v>113</v>
      </c>
      <c r="BA65" s="94" t="s">
        <v>96</v>
      </c>
      <c r="BB65" s="94" t="s">
        <v>102</v>
      </c>
      <c r="BC65" s="94" t="s">
        <v>98</v>
      </c>
      <c r="BD65" s="94"/>
      <c r="BE65" s="94" t="s">
        <v>99</v>
      </c>
      <c r="BF65" s="94"/>
      <c r="BG65" s="94"/>
      <c r="BH65" s="94"/>
      <c r="BI65">
        <f t="shared" si="7"/>
        <v>21</v>
      </c>
      <c r="BJ65">
        <f t="shared" si="8"/>
        <v>0</v>
      </c>
      <c r="BK65">
        <f t="shared" si="9"/>
        <v>24</v>
      </c>
      <c r="BL65">
        <f t="shared" si="10"/>
        <v>0</v>
      </c>
      <c r="BM65">
        <f t="shared" si="11"/>
        <v>0</v>
      </c>
      <c r="BN65">
        <f t="shared" si="5"/>
        <v>45</v>
      </c>
      <c r="BO65">
        <f t="shared" si="6"/>
        <v>1</v>
      </c>
      <c r="BP65">
        <v>1</v>
      </c>
    </row>
    <row r="66" spans="1:68" ht="47.25" customHeight="1" x14ac:dyDescent="0.25">
      <c r="A66" s="94" t="s">
        <v>185</v>
      </c>
      <c r="B66" s="95">
        <v>1</v>
      </c>
      <c r="C66" s="95">
        <v>2</v>
      </c>
      <c r="D66" s="95">
        <v>1</v>
      </c>
      <c r="E66" s="95">
        <v>1</v>
      </c>
      <c r="F66" s="95">
        <v>1</v>
      </c>
      <c r="G66" s="95">
        <v>1</v>
      </c>
      <c r="H66" s="95">
        <v>1</v>
      </c>
      <c r="I66" s="95">
        <v>1</v>
      </c>
      <c r="J66" s="95">
        <v>-1</v>
      </c>
      <c r="K66" s="96">
        <v>-2</v>
      </c>
      <c r="L66" s="96">
        <v>-2</v>
      </c>
      <c r="M66" s="96">
        <v>-2</v>
      </c>
      <c r="N66" s="96">
        <v>-2</v>
      </c>
      <c r="O66" s="95">
        <v>1</v>
      </c>
      <c r="P66" s="95">
        <v>2</v>
      </c>
      <c r="Q66" s="95">
        <v>1</v>
      </c>
      <c r="R66" s="95">
        <v>-1</v>
      </c>
      <c r="S66" s="95">
        <v>1</v>
      </c>
      <c r="T66" s="95">
        <v>1</v>
      </c>
      <c r="U66" s="95">
        <v>1</v>
      </c>
      <c r="V66" s="96">
        <v>-2</v>
      </c>
      <c r="W66" s="96">
        <v>-2</v>
      </c>
      <c r="X66" s="96">
        <v>-2</v>
      </c>
      <c r="Y66" s="96">
        <v>-2</v>
      </c>
      <c r="Z66" s="95">
        <v>1</v>
      </c>
      <c r="AA66" s="95">
        <v>2</v>
      </c>
      <c r="AB66" s="95">
        <v>1</v>
      </c>
      <c r="AC66" s="95">
        <v>1</v>
      </c>
      <c r="AD66" s="95">
        <v>-1</v>
      </c>
      <c r="AE66" s="95">
        <v>1</v>
      </c>
      <c r="AF66" s="96">
        <v>-2</v>
      </c>
      <c r="AG66" s="96">
        <v>-2</v>
      </c>
      <c r="AH66" s="96">
        <v>-2</v>
      </c>
      <c r="AI66" s="96">
        <v>-2</v>
      </c>
      <c r="AJ66" s="95">
        <v>2</v>
      </c>
      <c r="AK66" s="95">
        <v>1</v>
      </c>
      <c r="AL66" s="95">
        <v>1</v>
      </c>
      <c r="AM66" s="96">
        <v>-2</v>
      </c>
      <c r="AN66" s="96">
        <v>-2</v>
      </c>
      <c r="AO66" s="96">
        <v>-2</v>
      </c>
      <c r="AP66" s="96">
        <v>-2</v>
      </c>
      <c r="AQ66" s="95">
        <v>1</v>
      </c>
      <c r="AR66" s="95">
        <v>1</v>
      </c>
      <c r="AS66" s="95">
        <v>1</v>
      </c>
      <c r="AT66" s="96">
        <v>-2</v>
      </c>
      <c r="AU66" s="94" t="s">
        <v>185</v>
      </c>
      <c r="AV66" s="94">
        <v>1</v>
      </c>
      <c r="AW66" s="94">
        <v>1968</v>
      </c>
      <c r="AX66" s="94" t="s">
        <v>93</v>
      </c>
      <c r="AY66" s="94" t="s">
        <v>106</v>
      </c>
      <c r="AZ66" s="94" t="s">
        <v>113</v>
      </c>
      <c r="BA66" s="94" t="s">
        <v>108</v>
      </c>
      <c r="BB66" s="94" t="s">
        <v>112</v>
      </c>
      <c r="BC66" s="94" t="s">
        <v>98</v>
      </c>
      <c r="BD66" s="94"/>
      <c r="BE66" s="94"/>
      <c r="BF66" s="94"/>
      <c r="BG66" s="94"/>
      <c r="BH66" s="94" t="s">
        <v>99</v>
      </c>
      <c r="BI66">
        <f t="shared" si="7"/>
        <v>17</v>
      </c>
      <c r="BJ66">
        <f t="shared" si="8"/>
        <v>4</v>
      </c>
      <c r="BK66">
        <f t="shared" si="9"/>
        <v>21</v>
      </c>
      <c r="BL66">
        <f t="shared" si="10"/>
        <v>3</v>
      </c>
      <c r="BM66">
        <f t="shared" si="11"/>
        <v>0</v>
      </c>
      <c r="BN66">
        <f t="shared" si="5"/>
        <v>45</v>
      </c>
      <c r="BO66">
        <f t="shared" si="6"/>
        <v>0.8928571428571429</v>
      </c>
      <c r="BP66">
        <v>1</v>
      </c>
    </row>
    <row r="67" spans="1:68" ht="47.25" customHeight="1" x14ac:dyDescent="0.25">
      <c r="A67" s="156" t="s">
        <v>186</v>
      </c>
      <c r="B67" s="9">
        <v>-1</v>
      </c>
      <c r="C67" s="9">
        <v>-1</v>
      </c>
      <c r="D67" s="9">
        <v>-1</v>
      </c>
      <c r="E67" s="9">
        <v>-1</v>
      </c>
      <c r="F67" s="9">
        <v>-1</v>
      </c>
      <c r="G67" s="9">
        <v>-1</v>
      </c>
      <c r="H67" s="9">
        <v>-1</v>
      </c>
      <c r="I67" s="3">
        <v>-2</v>
      </c>
      <c r="J67" s="3">
        <v>-2</v>
      </c>
      <c r="K67" s="3">
        <v>-2</v>
      </c>
      <c r="L67" s="3">
        <v>-2</v>
      </c>
      <c r="M67" s="9">
        <v>-1</v>
      </c>
      <c r="N67" s="3">
        <v>-2</v>
      </c>
      <c r="O67" s="3">
        <v>-2</v>
      </c>
      <c r="P67" s="3">
        <v>-2</v>
      </c>
      <c r="Q67" s="3">
        <v>-2</v>
      </c>
      <c r="R67" s="9">
        <v>-1</v>
      </c>
      <c r="S67" s="9">
        <v>-1</v>
      </c>
      <c r="T67" s="9">
        <v>-1</v>
      </c>
      <c r="U67" s="9">
        <v>-1</v>
      </c>
      <c r="V67" s="9">
        <v>-1</v>
      </c>
      <c r="W67" s="9">
        <v>-1</v>
      </c>
      <c r="X67" s="9">
        <v>-1</v>
      </c>
      <c r="Y67" s="9">
        <v>-1</v>
      </c>
      <c r="Z67" s="9">
        <v>-1</v>
      </c>
      <c r="AA67" s="9">
        <v>-1</v>
      </c>
      <c r="AB67" s="3">
        <v>-2</v>
      </c>
      <c r="AC67" s="3">
        <v>-2</v>
      </c>
      <c r="AD67" s="3">
        <v>-2</v>
      </c>
      <c r="AE67" s="3">
        <v>-2</v>
      </c>
      <c r="AF67" s="9">
        <v>-1</v>
      </c>
      <c r="AG67" s="9">
        <v>-1</v>
      </c>
      <c r="AH67" s="9">
        <v>-1</v>
      </c>
      <c r="AI67" s="9">
        <v>-1</v>
      </c>
      <c r="AJ67" s="3">
        <v>-2</v>
      </c>
      <c r="AK67" s="3">
        <v>-2</v>
      </c>
      <c r="AL67" s="3">
        <v>-2</v>
      </c>
      <c r="AM67" s="3">
        <v>-2</v>
      </c>
      <c r="AN67" s="9">
        <v>-1</v>
      </c>
      <c r="AO67" s="3">
        <v>-2</v>
      </c>
      <c r="AP67" s="3">
        <v>-2</v>
      </c>
      <c r="AQ67" s="3">
        <v>-2</v>
      </c>
      <c r="AR67" s="3">
        <v>-2</v>
      </c>
      <c r="AS67" s="9">
        <v>-1</v>
      </c>
      <c r="AT67" s="9">
        <v>-1</v>
      </c>
      <c r="AU67" s="156" t="s">
        <v>186</v>
      </c>
      <c r="AV67" s="79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>
        <f t="shared" si="7"/>
        <v>20</v>
      </c>
      <c r="BJ67">
        <f t="shared" si="8"/>
        <v>0</v>
      </c>
      <c r="BK67">
        <f t="shared" si="9"/>
        <v>0</v>
      </c>
      <c r="BL67">
        <f t="shared" si="10"/>
        <v>25</v>
      </c>
      <c r="BM67">
        <f t="shared" si="11"/>
        <v>0</v>
      </c>
      <c r="BN67">
        <f t="shared" si="5"/>
        <v>45</v>
      </c>
      <c r="BO67">
        <f t="shared" si="6"/>
        <v>0</v>
      </c>
      <c r="BP67">
        <v>0</v>
      </c>
    </row>
    <row r="68" spans="1:68" ht="47.25" customHeight="1" x14ac:dyDescent="0.25">
      <c r="A68" s="156" t="s">
        <v>187</v>
      </c>
      <c r="B68" s="9">
        <v>1</v>
      </c>
      <c r="C68" s="9">
        <v>-1</v>
      </c>
      <c r="D68" s="9">
        <v>1</v>
      </c>
      <c r="E68" s="3">
        <v>-2</v>
      </c>
      <c r="F68" s="3">
        <v>-2</v>
      </c>
      <c r="G68" s="3">
        <v>-2</v>
      </c>
      <c r="H68" s="3">
        <v>-2</v>
      </c>
      <c r="I68" s="9">
        <v>-1</v>
      </c>
      <c r="J68" s="9">
        <v>-1</v>
      </c>
      <c r="K68" s="3">
        <v>-2</v>
      </c>
      <c r="L68" s="3">
        <v>-2</v>
      </c>
      <c r="M68" s="3">
        <v>-2</v>
      </c>
      <c r="N68" s="3">
        <v>-2</v>
      </c>
      <c r="O68" s="9">
        <v>-1</v>
      </c>
      <c r="P68" s="9">
        <v>-1</v>
      </c>
      <c r="Q68" s="9">
        <v>1</v>
      </c>
      <c r="R68" s="9">
        <v>-1</v>
      </c>
      <c r="S68" s="9">
        <v>-1</v>
      </c>
      <c r="T68" s="3">
        <v>-2</v>
      </c>
      <c r="U68" s="3">
        <v>-2</v>
      </c>
      <c r="V68" s="3">
        <v>-2</v>
      </c>
      <c r="W68" s="3">
        <v>-2</v>
      </c>
      <c r="X68" s="9">
        <v>-1</v>
      </c>
      <c r="Y68" s="9">
        <v>-1</v>
      </c>
      <c r="Z68" s="9">
        <v>-1</v>
      </c>
      <c r="AA68" s="9">
        <v>-1</v>
      </c>
      <c r="AB68" s="9">
        <v>-1</v>
      </c>
      <c r="AC68" s="9">
        <v>-1</v>
      </c>
      <c r="AD68" s="9">
        <v>-1</v>
      </c>
      <c r="AE68" s="9">
        <v>-1</v>
      </c>
      <c r="AF68" s="9">
        <v>-1</v>
      </c>
      <c r="AG68" s="9">
        <v>-1</v>
      </c>
      <c r="AH68" s="9">
        <v>-1</v>
      </c>
      <c r="AI68" s="3">
        <v>-2</v>
      </c>
      <c r="AJ68" s="3">
        <v>-2</v>
      </c>
      <c r="AK68" s="3">
        <v>-2</v>
      </c>
      <c r="AL68" s="3">
        <v>-2</v>
      </c>
      <c r="AM68" s="9">
        <v>-1</v>
      </c>
      <c r="AN68" s="3">
        <v>-2</v>
      </c>
      <c r="AO68" s="3">
        <v>-2</v>
      </c>
      <c r="AP68" s="3">
        <v>-2</v>
      </c>
      <c r="AQ68" s="3">
        <v>-2</v>
      </c>
      <c r="AR68" s="9">
        <v>-1</v>
      </c>
      <c r="AS68" s="9">
        <v>-1</v>
      </c>
      <c r="AT68" s="9">
        <v>-1</v>
      </c>
      <c r="AU68" s="156" t="s">
        <v>187</v>
      </c>
      <c r="AV68" s="80">
        <v>1</v>
      </c>
      <c r="AW68" s="144">
        <v>1969</v>
      </c>
      <c r="AX68" s="144" t="s">
        <v>93</v>
      </c>
      <c r="AY68" s="144" t="s">
        <v>106</v>
      </c>
      <c r="AZ68" s="144" t="s">
        <v>95</v>
      </c>
      <c r="BA68" s="144" t="s">
        <v>108</v>
      </c>
      <c r="BB68" s="144" t="s">
        <v>117</v>
      </c>
      <c r="BC68" s="144" t="s">
        <v>98</v>
      </c>
      <c r="BD68" s="144"/>
      <c r="BE68" s="144"/>
      <c r="BF68" s="144"/>
      <c r="BG68" s="144"/>
      <c r="BH68" s="144" t="s">
        <v>99</v>
      </c>
      <c r="BI68">
        <f t="shared" si="7"/>
        <v>20</v>
      </c>
      <c r="BJ68">
        <f t="shared" si="8"/>
        <v>0</v>
      </c>
      <c r="BK68">
        <f t="shared" si="9"/>
        <v>3</v>
      </c>
      <c r="BL68">
        <f t="shared" si="10"/>
        <v>22</v>
      </c>
      <c r="BM68">
        <f t="shared" si="11"/>
        <v>0</v>
      </c>
      <c r="BN68">
        <f t="shared" si="5"/>
        <v>45</v>
      </c>
      <c r="BO68">
        <f t="shared" si="6"/>
        <v>0.12</v>
      </c>
      <c r="BP68">
        <v>1</v>
      </c>
    </row>
    <row r="69" spans="1:68" ht="47.25" customHeight="1" x14ac:dyDescent="0.25">
      <c r="A69" s="156" t="s">
        <v>188</v>
      </c>
      <c r="B69" s="9">
        <v>1</v>
      </c>
      <c r="C69" s="9">
        <v>1</v>
      </c>
      <c r="D69" s="9">
        <v>-1</v>
      </c>
      <c r="E69" s="9">
        <v>-1</v>
      </c>
      <c r="F69" s="9">
        <v>-1</v>
      </c>
      <c r="G69" s="9">
        <v>-1</v>
      </c>
      <c r="H69" s="9">
        <v>-1</v>
      </c>
      <c r="I69" s="9">
        <v>-1</v>
      </c>
      <c r="J69" s="9">
        <v>-1</v>
      </c>
      <c r="K69" s="3">
        <v>-2</v>
      </c>
      <c r="L69" s="3">
        <v>-2</v>
      </c>
      <c r="M69" s="3">
        <v>-2</v>
      </c>
      <c r="N69" s="3">
        <v>-2</v>
      </c>
      <c r="O69" s="9">
        <v>-1</v>
      </c>
      <c r="P69" s="9">
        <v>-1</v>
      </c>
      <c r="Q69" s="9">
        <v>-1</v>
      </c>
      <c r="R69" s="9">
        <v>1</v>
      </c>
      <c r="S69" s="9">
        <v>-1</v>
      </c>
      <c r="T69" s="3">
        <v>-2</v>
      </c>
      <c r="U69" s="3">
        <v>-2</v>
      </c>
      <c r="V69" s="3">
        <v>-2</v>
      </c>
      <c r="W69" s="3">
        <v>-2</v>
      </c>
      <c r="X69" s="9">
        <v>-1</v>
      </c>
      <c r="Y69" s="9">
        <v>-1</v>
      </c>
      <c r="Z69" s="9">
        <v>-1</v>
      </c>
      <c r="AA69" s="9">
        <v>-1</v>
      </c>
      <c r="AB69" s="9">
        <v>-1</v>
      </c>
      <c r="AC69" s="9">
        <v>-1</v>
      </c>
      <c r="AD69" s="9">
        <v>-1</v>
      </c>
      <c r="AE69" s="9">
        <v>-1</v>
      </c>
      <c r="AF69" s="9">
        <v>-1</v>
      </c>
      <c r="AG69" s="9">
        <v>-1</v>
      </c>
      <c r="AH69" s="9">
        <v>-1</v>
      </c>
      <c r="AI69" s="3">
        <v>-2</v>
      </c>
      <c r="AJ69" s="3">
        <v>-2</v>
      </c>
      <c r="AK69" s="3">
        <v>-2</v>
      </c>
      <c r="AL69" s="3">
        <v>-2</v>
      </c>
      <c r="AM69" s="9">
        <v>-1</v>
      </c>
      <c r="AN69" s="9">
        <v>-1</v>
      </c>
      <c r="AO69" s="9">
        <v>-1</v>
      </c>
      <c r="AP69" s="9">
        <v>-1</v>
      </c>
      <c r="AQ69" s="9">
        <v>-1</v>
      </c>
      <c r="AR69" s="9">
        <v>-1</v>
      </c>
      <c r="AS69" s="3">
        <v>-2</v>
      </c>
      <c r="AT69" s="3">
        <v>-2</v>
      </c>
      <c r="AU69" s="156" t="s">
        <v>188</v>
      </c>
      <c r="AV69" s="83">
        <v>1</v>
      </c>
      <c r="AW69" s="147">
        <v>1971</v>
      </c>
      <c r="AX69" s="147" t="s">
        <v>93</v>
      </c>
      <c r="AY69" s="147" t="s">
        <v>106</v>
      </c>
      <c r="AZ69" s="147" t="s">
        <v>95</v>
      </c>
      <c r="BA69" s="147" t="s">
        <v>108</v>
      </c>
      <c r="BB69" s="147" t="s">
        <v>115</v>
      </c>
      <c r="BC69" s="147" t="s">
        <v>98</v>
      </c>
      <c r="BD69" s="147"/>
      <c r="BE69" s="147"/>
      <c r="BF69" s="147"/>
      <c r="BG69" s="147"/>
      <c r="BH69" s="147" t="s">
        <v>99</v>
      </c>
      <c r="BI69">
        <f t="shared" si="7"/>
        <v>14</v>
      </c>
      <c r="BJ69">
        <f t="shared" si="8"/>
        <v>0</v>
      </c>
      <c r="BK69">
        <f t="shared" si="9"/>
        <v>3</v>
      </c>
      <c r="BL69">
        <f t="shared" si="10"/>
        <v>28</v>
      </c>
      <c r="BM69">
        <f t="shared" si="11"/>
        <v>0</v>
      </c>
      <c r="BN69">
        <f t="shared" si="5"/>
        <v>45</v>
      </c>
      <c r="BO69">
        <f t="shared" si="6"/>
        <v>9.6774193548387094E-2</v>
      </c>
      <c r="BP69">
        <v>1</v>
      </c>
    </row>
    <row r="70" spans="1:68" ht="47.25" customHeight="1" x14ac:dyDescent="0.25">
      <c r="A70" s="156" t="s">
        <v>189</v>
      </c>
      <c r="B70" s="9">
        <v>1</v>
      </c>
      <c r="C70" s="9">
        <v>-1</v>
      </c>
      <c r="D70" s="9">
        <v>1</v>
      </c>
      <c r="E70" s="9">
        <v>-1</v>
      </c>
      <c r="F70" s="9">
        <v>-1</v>
      </c>
      <c r="G70" s="9">
        <v>-1</v>
      </c>
      <c r="H70" s="9">
        <v>-1</v>
      </c>
      <c r="I70" s="9">
        <v>-1</v>
      </c>
      <c r="J70" s="3">
        <v>-2</v>
      </c>
      <c r="K70" s="3">
        <v>-2</v>
      </c>
      <c r="L70" s="3">
        <v>-2</v>
      </c>
      <c r="M70" s="3">
        <v>-2</v>
      </c>
      <c r="N70" s="9">
        <v>-1</v>
      </c>
      <c r="O70" s="9">
        <v>-1</v>
      </c>
      <c r="P70" s="9">
        <v>-1</v>
      </c>
      <c r="Q70" s="9">
        <v>-1</v>
      </c>
      <c r="R70" s="9">
        <v>-1</v>
      </c>
      <c r="S70" s="9">
        <v>-1</v>
      </c>
      <c r="T70" s="3">
        <v>-2</v>
      </c>
      <c r="U70" s="3">
        <v>-2</v>
      </c>
      <c r="V70" s="3">
        <v>-2</v>
      </c>
      <c r="W70" s="3">
        <v>-2</v>
      </c>
      <c r="X70" s="9">
        <v>-1</v>
      </c>
      <c r="Y70" s="9">
        <v>-1</v>
      </c>
      <c r="Z70" s="9">
        <v>-1</v>
      </c>
      <c r="AA70" s="3">
        <v>-2</v>
      </c>
      <c r="AB70" s="3">
        <v>-2</v>
      </c>
      <c r="AC70" s="3">
        <v>-2</v>
      </c>
      <c r="AD70" s="3">
        <v>-2</v>
      </c>
      <c r="AE70" s="9">
        <v>-1</v>
      </c>
      <c r="AF70" s="3">
        <v>-2</v>
      </c>
      <c r="AG70" s="3">
        <v>-2</v>
      </c>
      <c r="AH70" s="3">
        <v>-2</v>
      </c>
      <c r="AI70" s="3">
        <v>-2</v>
      </c>
      <c r="AJ70" s="9">
        <v>-1</v>
      </c>
      <c r="AK70" s="9">
        <v>-1</v>
      </c>
      <c r="AL70" s="3">
        <v>-2</v>
      </c>
      <c r="AM70" s="3">
        <v>-2</v>
      </c>
      <c r="AN70" s="3">
        <v>-2</v>
      </c>
      <c r="AO70" s="3">
        <v>-2</v>
      </c>
      <c r="AP70" s="9">
        <v>-1</v>
      </c>
      <c r="AQ70" s="9">
        <v>-1</v>
      </c>
      <c r="AR70" s="9">
        <v>-1</v>
      </c>
      <c r="AS70" s="9">
        <v>-1</v>
      </c>
      <c r="AT70" s="3">
        <v>-2</v>
      </c>
      <c r="AU70" s="156" t="s">
        <v>189</v>
      </c>
      <c r="AV70" s="85">
        <v>1</v>
      </c>
      <c r="AW70" s="149">
        <v>1974</v>
      </c>
      <c r="AX70" s="149" t="s">
        <v>100</v>
      </c>
      <c r="AY70" s="149" t="s">
        <v>106</v>
      </c>
      <c r="AZ70" s="149" t="s">
        <v>113</v>
      </c>
      <c r="BA70" s="149" t="s">
        <v>108</v>
      </c>
      <c r="BB70" s="149" t="s">
        <v>115</v>
      </c>
      <c r="BC70" s="149" t="s">
        <v>98</v>
      </c>
      <c r="BD70" s="149"/>
      <c r="BE70" s="149"/>
      <c r="BF70" s="149"/>
      <c r="BG70" s="149"/>
      <c r="BH70" s="149" t="s">
        <v>99</v>
      </c>
      <c r="BI70">
        <f t="shared" si="7"/>
        <v>21</v>
      </c>
      <c r="BJ70">
        <f t="shared" si="8"/>
        <v>0</v>
      </c>
      <c r="BK70">
        <f t="shared" si="9"/>
        <v>2</v>
      </c>
      <c r="BL70">
        <f t="shared" si="10"/>
        <v>22</v>
      </c>
      <c r="BM70">
        <f t="shared" si="11"/>
        <v>0</v>
      </c>
      <c r="BN70">
        <f t="shared" si="5"/>
        <v>45</v>
      </c>
      <c r="BO70">
        <f t="shared" si="6"/>
        <v>8.3333333333333329E-2</v>
      </c>
      <c r="BP70">
        <v>1</v>
      </c>
    </row>
    <row r="71" spans="1:68" ht="47.25" customHeight="1" x14ac:dyDescent="0.25">
      <c r="A71" s="91" t="s">
        <v>190</v>
      </c>
      <c r="B71" s="92">
        <v>2</v>
      </c>
      <c r="C71" s="92">
        <v>1</v>
      </c>
      <c r="D71" s="92">
        <v>1</v>
      </c>
      <c r="E71" s="92">
        <v>1</v>
      </c>
      <c r="F71" s="92">
        <v>2</v>
      </c>
      <c r="G71" s="92">
        <v>1</v>
      </c>
      <c r="H71" s="92">
        <v>1</v>
      </c>
      <c r="I71" s="92">
        <v>1</v>
      </c>
      <c r="J71" s="92">
        <v>1</v>
      </c>
      <c r="K71" s="93">
        <v>-2</v>
      </c>
      <c r="L71" s="93">
        <v>-2</v>
      </c>
      <c r="M71" s="93">
        <v>-2</v>
      </c>
      <c r="N71" s="93">
        <v>-2</v>
      </c>
      <c r="O71" s="92">
        <v>-1</v>
      </c>
      <c r="P71" s="92">
        <v>2</v>
      </c>
      <c r="Q71" s="92">
        <v>1</v>
      </c>
      <c r="R71" s="93">
        <v>-2</v>
      </c>
      <c r="S71" s="93">
        <v>-2</v>
      </c>
      <c r="T71" s="93">
        <v>-2</v>
      </c>
      <c r="U71" s="93">
        <v>-2</v>
      </c>
      <c r="V71" s="92">
        <v>1</v>
      </c>
      <c r="W71" s="92">
        <v>1</v>
      </c>
      <c r="X71" s="93">
        <v>-2</v>
      </c>
      <c r="Y71" s="93">
        <v>-2</v>
      </c>
      <c r="Z71" s="93">
        <v>-2</v>
      </c>
      <c r="AA71" s="93">
        <v>-2</v>
      </c>
      <c r="AB71" s="92">
        <v>1</v>
      </c>
      <c r="AC71" s="92">
        <v>-1</v>
      </c>
      <c r="AD71" s="92">
        <v>2</v>
      </c>
      <c r="AE71" s="92">
        <v>1</v>
      </c>
      <c r="AF71" s="92">
        <v>-1</v>
      </c>
      <c r="AG71" s="92">
        <v>-1</v>
      </c>
      <c r="AH71" s="92">
        <v>-1</v>
      </c>
      <c r="AI71" s="93">
        <v>-2</v>
      </c>
      <c r="AJ71" s="93">
        <v>-2</v>
      </c>
      <c r="AK71" s="93">
        <v>-2</v>
      </c>
      <c r="AL71" s="93">
        <v>-2</v>
      </c>
      <c r="AM71" s="92">
        <v>-1</v>
      </c>
      <c r="AN71" s="92">
        <v>1</v>
      </c>
      <c r="AO71" s="92">
        <v>2</v>
      </c>
      <c r="AP71" s="92">
        <v>-1</v>
      </c>
      <c r="AQ71" s="93">
        <v>-2</v>
      </c>
      <c r="AR71" s="93">
        <v>-2</v>
      </c>
      <c r="AS71" s="93">
        <v>-2</v>
      </c>
      <c r="AT71" s="93">
        <v>-2</v>
      </c>
      <c r="AU71" s="91" t="s">
        <v>190</v>
      </c>
      <c r="AV71" s="91">
        <v>1</v>
      </c>
      <c r="AW71" s="91">
        <v>1979</v>
      </c>
      <c r="AX71" s="91" t="s">
        <v>93</v>
      </c>
      <c r="AY71" s="91" t="s">
        <v>106</v>
      </c>
      <c r="AZ71" s="91" t="s">
        <v>95</v>
      </c>
      <c r="BA71" s="91" t="s">
        <v>108</v>
      </c>
      <c r="BB71" s="91" t="s">
        <v>105</v>
      </c>
      <c r="BC71" s="91" t="s">
        <v>99</v>
      </c>
      <c r="BD71" s="91"/>
      <c r="BE71" s="91"/>
      <c r="BF71" s="91" t="s">
        <v>99</v>
      </c>
      <c r="BG71" s="91"/>
      <c r="BH71" s="91" t="s">
        <v>99</v>
      </c>
      <c r="BI71">
        <f t="shared" si="7"/>
        <v>20</v>
      </c>
      <c r="BJ71">
        <f t="shared" si="8"/>
        <v>5</v>
      </c>
      <c r="BK71">
        <f t="shared" si="9"/>
        <v>13</v>
      </c>
      <c r="BL71">
        <f t="shared" si="10"/>
        <v>7</v>
      </c>
      <c r="BM71">
        <f t="shared" si="11"/>
        <v>0</v>
      </c>
      <c r="BN71">
        <f t="shared" si="5"/>
        <v>45</v>
      </c>
      <c r="BO71">
        <f t="shared" si="6"/>
        <v>0.72</v>
      </c>
      <c r="BP71">
        <v>1</v>
      </c>
    </row>
    <row r="72" spans="1:68" ht="31.5" x14ac:dyDescent="0.25">
      <c r="A72" s="4" t="s">
        <v>26</v>
      </c>
      <c r="B72">
        <f t="shared" ref="B72:P72" si="12">COUNTIF(B19:B71,-2)</f>
        <v>3</v>
      </c>
      <c r="C72">
        <f t="shared" si="12"/>
        <v>4</v>
      </c>
      <c r="D72">
        <f t="shared" si="12"/>
        <v>5</v>
      </c>
      <c r="E72">
        <f t="shared" si="12"/>
        <v>6</v>
      </c>
      <c r="F72">
        <f t="shared" si="12"/>
        <v>5</v>
      </c>
      <c r="G72">
        <f t="shared" si="12"/>
        <v>7</v>
      </c>
      <c r="H72">
        <f t="shared" si="12"/>
        <v>9</v>
      </c>
      <c r="I72">
        <f t="shared" si="12"/>
        <v>14</v>
      </c>
      <c r="J72">
        <f t="shared" si="12"/>
        <v>16</v>
      </c>
      <c r="K72">
        <f t="shared" si="12"/>
        <v>21</v>
      </c>
      <c r="L72">
        <f t="shared" si="12"/>
        <v>22</v>
      </c>
      <c r="M72">
        <f t="shared" si="12"/>
        <v>18</v>
      </c>
      <c r="N72">
        <f t="shared" si="12"/>
        <v>19</v>
      </c>
      <c r="O72">
        <f t="shared" si="12"/>
        <v>15</v>
      </c>
      <c r="P72">
        <f t="shared" si="12"/>
        <v>15</v>
      </c>
      <c r="Q72">
        <f t="shared" ref="Q72:AT72" si="13">COUNTIF(Q19:Q71,-2)</f>
        <v>15</v>
      </c>
      <c r="R72">
        <f t="shared" si="13"/>
        <v>14</v>
      </c>
      <c r="S72">
        <f t="shared" si="13"/>
        <v>13</v>
      </c>
      <c r="T72">
        <f t="shared" si="13"/>
        <v>14</v>
      </c>
      <c r="U72">
        <f t="shared" si="13"/>
        <v>15</v>
      </c>
      <c r="V72">
        <f t="shared" si="13"/>
        <v>15</v>
      </c>
      <c r="W72">
        <f t="shared" si="13"/>
        <v>19</v>
      </c>
      <c r="X72">
        <f t="shared" si="13"/>
        <v>18</v>
      </c>
      <c r="Y72">
        <f t="shared" si="13"/>
        <v>18</v>
      </c>
      <c r="Z72">
        <f t="shared" si="13"/>
        <v>20</v>
      </c>
      <c r="AA72">
        <f t="shared" si="13"/>
        <v>17</v>
      </c>
      <c r="AB72">
        <f t="shared" si="13"/>
        <v>16</v>
      </c>
      <c r="AC72">
        <f t="shared" si="13"/>
        <v>18</v>
      </c>
      <c r="AD72">
        <f t="shared" si="13"/>
        <v>15</v>
      </c>
      <c r="AE72">
        <f t="shared" si="13"/>
        <v>13</v>
      </c>
      <c r="AF72">
        <f t="shared" si="13"/>
        <v>16</v>
      </c>
      <c r="AG72">
        <f t="shared" si="13"/>
        <v>14</v>
      </c>
      <c r="AH72">
        <f t="shared" si="13"/>
        <v>15</v>
      </c>
      <c r="AI72">
        <f t="shared" si="13"/>
        <v>21</v>
      </c>
      <c r="AJ72">
        <f t="shared" si="13"/>
        <v>20</v>
      </c>
      <c r="AK72">
        <f t="shared" si="13"/>
        <v>23</v>
      </c>
      <c r="AL72">
        <f t="shared" si="13"/>
        <v>24</v>
      </c>
      <c r="AM72">
        <f t="shared" si="13"/>
        <v>19</v>
      </c>
      <c r="AN72">
        <f t="shared" si="13"/>
        <v>19</v>
      </c>
      <c r="AO72">
        <f t="shared" si="13"/>
        <v>19</v>
      </c>
      <c r="AP72">
        <f t="shared" si="13"/>
        <v>20</v>
      </c>
      <c r="AQ72">
        <f t="shared" si="13"/>
        <v>20</v>
      </c>
      <c r="AR72">
        <f t="shared" si="13"/>
        <v>18</v>
      </c>
      <c r="AS72">
        <f t="shared" si="13"/>
        <v>15</v>
      </c>
      <c r="AT72">
        <f t="shared" si="13"/>
        <v>16</v>
      </c>
    </row>
    <row r="73" spans="1:68" ht="47.25" customHeight="1" x14ac:dyDescent="0.25">
      <c r="A73" s="5" t="s">
        <v>65</v>
      </c>
      <c r="B73" s="90">
        <v>53</v>
      </c>
      <c r="C73" s="90">
        <v>53</v>
      </c>
      <c r="D73" s="90">
        <v>52</v>
      </c>
      <c r="E73" s="90">
        <v>52</v>
      </c>
      <c r="F73" s="90">
        <v>52</v>
      </c>
      <c r="G73" s="90">
        <v>52</v>
      </c>
      <c r="H73" s="90">
        <v>52</v>
      </c>
      <c r="I73" s="90">
        <v>51</v>
      </c>
      <c r="J73" s="90">
        <v>51</v>
      </c>
      <c r="K73" s="90">
        <v>51</v>
      </c>
      <c r="L73" s="90">
        <v>51</v>
      </c>
      <c r="M73" s="90">
        <v>51</v>
      </c>
      <c r="N73" s="90">
        <v>51</v>
      </c>
      <c r="O73" s="90">
        <v>51</v>
      </c>
      <c r="P73" s="90">
        <v>51</v>
      </c>
      <c r="Q73" s="90">
        <v>51</v>
      </c>
      <c r="R73" s="90">
        <v>51</v>
      </c>
      <c r="S73" s="90">
        <v>51</v>
      </c>
      <c r="T73" s="90">
        <v>51</v>
      </c>
      <c r="U73" s="90">
        <v>51</v>
      </c>
      <c r="V73" s="90">
        <v>51</v>
      </c>
      <c r="W73" s="90">
        <v>51</v>
      </c>
      <c r="X73" s="90">
        <v>51</v>
      </c>
      <c r="Y73" s="90">
        <v>51</v>
      </c>
      <c r="Z73" s="90">
        <v>51</v>
      </c>
      <c r="AA73" s="90">
        <v>51</v>
      </c>
      <c r="AB73" s="90">
        <v>51</v>
      </c>
      <c r="AC73" s="90">
        <v>51</v>
      </c>
      <c r="AD73" s="90">
        <v>51</v>
      </c>
      <c r="AE73" s="90">
        <v>51</v>
      </c>
      <c r="AF73" s="90">
        <v>51</v>
      </c>
      <c r="AG73" s="90">
        <v>51</v>
      </c>
      <c r="AH73" s="90">
        <v>51</v>
      </c>
      <c r="AI73" s="90">
        <v>51</v>
      </c>
      <c r="AJ73" s="90">
        <v>51</v>
      </c>
      <c r="AK73" s="90">
        <v>51</v>
      </c>
      <c r="AL73" s="90">
        <v>51</v>
      </c>
      <c r="AM73" s="90">
        <v>51</v>
      </c>
      <c r="AN73" s="90">
        <v>51</v>
      </c>
      <c r="AO73" s="90">
        <v>51</v>
      </c>
      <c r="AP73" s="90">
        <v>51</v>
      </c>
      <c r="AQ73" s="90">
        <v>51</v>
      </c>
      <c r="AR73" s="90">
        <v>51</v>
      </c>
      <c r="AS73" s="90">
        <v>51</v>
      </c>
      <c r="AT73" s="90">
        <v>51</v>
      </c>
    </row>
    <row r="74" spans="1:68" s="151" customFormat="1" ht="47.25" customHeight="1" x14ac:dyDescent="0.25">
      <c r="A74" s="5" t="s">
        <v>137</v>
      </c>
      <c r="B74" s="90">
        <f>ROUNDUP(B72/B73,4)</f>
        <v>5.67E-2</v>
      </c>
      <c r="C74" s="90">
        <f t="shared" ref="C74:J74" si="14">C72/C73</f>
        <v>7.5471698113207544E-2</v>
      </c>
      <c r="D74" s="90">
        <f t="shared" si="14"/>
        <v>9.6153846153846159E-2</v>
      </c>
      <c r="E74" s="90">
        <f t="shared" si="14"/>
        <v>0.11538461538461539</v>
      </c>
      <c r="F74" s="90">
        <f t="shared" si="14"/>
        <v>9.6153846153846159E-2</v>
      </c>
      <c r="G74" s="90">
        <f t="shared" si="14"/>
        <v>0.13461538461538461</v>
      </c>
      <c r="H74" s="90">
        <f t="shared" si="14"/>
        <v>0.17307692307692307</v>
      </c>
      <c r="I74" s="90">
        <f t="shared" si="14"/>
        <v>0.27450980392156865</v>
      </c>
      <c r="J74" s="90">
        <f t="shared" si="14"/>
        <v>0.31372549019607843</v>
      </c>
      <c r="K74" s="90">
        <f t="shared" ref="K74" si="15">K72/K73</f>
        <v>0.41176470588235292</v>
      </c>
      <c r="L74" s="90">
        <f t="shared" ref="L74" si="16">L72/L73</f>
        <v>0.43137254901960786</v>
      </c>
      <c r="M74" s="90">
        <f t="shared" ref="M74" si="17">M72/M73</f>
        <v>0.35294117647058826</v>
      </c>
      <c r="N74" s="90">
        <f t="shared" ref="N74" si="18">N72/N73</f>
        <v>0.37254901960784315</v>
      </c>
      <c r="O74" s="90">
        <f t="shared" ref="O74" si="19">O72/O73</f>
        <v>0.29411764705882354</v>
      </c>
      <c r="P74" s="90">
        <f t="shared" ref="P74" si="20">P72/P73</f>
        <v>0.29411764705882354</v>
      </c>
      <c r="Q74" s="90">
        <f t="shared" ref="Q74" si="21">Q72/Q73</f>
        <v>0.29411764705882354</v>
      </c>
      <c r="R74" s="90">
        <f t="shared" ref="R74" si="22">R72/R73</f>
        <v>0.27450980392156865</v>
      </c>
      <c r="S74" s="90">
        <f t="shared" ref="S74" si="23">S72/S73</f>
        <v>0.25490196078431371</v>
      </c>
      <c r="T74" s="90">
        <f t="shared" ref="T74" si="24">T72/T73</f>
        <v>0.27450980392156865</v>
      </c>
      <c r="U74" s="90">
        <f t="shared" ref="U74" si="25">U72/U73</f>
        <v>0.29411764705882354</v>
      </c>
      <c r="V74" s="90">
        <f t="shared" ref="V74" si="26">V72/V73</f>
        <v>0.29411764705882354</v>
      </c>
      <c r="W74" s="90">
        <f t="shared" ref="W74" si="27">W72/W73</f>
        <v>0.37254901960784315</v>
      </c>
      <c r="X74" s="90">
        <f t="shared" ref="X74" si="28">X72/X73</f>
        <v>0.35294117647058826</v>
      </c>
      <c r="Y74" s="90">
        <f t="shared" ref="Y74" si="29">Y72/Y73</f>
        <v>0.35294117647058826</v>
      </c>
      <c r="Z74" s="90">
        <f t="shared" ref="Z74" si="30">Z72/Z73</f>
        <v>0.39215686274509803</v>
      </c>
      <c r="AA74" s="90">
        <f t="shared" ref="AA74" si="31">AA72/AA73</f>
        <v>0.33333333333333331</v>
      </c>
      <c r="AB74" s="90">
        <f t="shared" ref="AB74" si="32">AB72/AB73</f>
        <v>0.31372549019607843</v>
      </c>
      <c r="AC74" s="90">
        <f t="shared" ref="AC74" si="33">AC72/AC73</f>
        <v>0.35294117647058826</v>
      </c>
      <c r="AD74" s="90">
        <f t="shared" ref="AD74" si="34">AD72/AD73</f>
        <v>0.29411764705882354</v>
      </c>
      <c r="AE74" s="90">
        <f t="shared" ref="AE74" si="35">AE72/AE73</f>
        <v>0.25490196078431371</v>
      </c>
      <c r="AF74" s="90">
        <f t="shared" ref="AF74" si="36">AF72/AF73</f>
        <v>0.31372549019607843</v>
      </c>
      <c r="AG74" s="90">
        <f t="shared" ref="AG74" si="37">AG72/AG73</f>
        <v>0.27450980392156865</v>
      </c>
      <c r="AH74" s="90">
        <f t="shared" ref="AH74" si="38">AH72/AH73</f>
        <v>0.29411764705882354</v>
      </c>
      <c r="AI74" s="90">
        <f t="shared" ref="AI74" si="39">AI72/AI73</f>
        <v>0.41176470588235292</v>
      </c>
      <c r="AJ74" s="90">
        <f t="shared" ref="AJ74" si="40">AJ72/AJ73</f>
        <v>0.39215686274509803</v>
      </c>
      <c r="AK74" s="90">
        <f t="shared" ref="AK74" si="41">AK72/AK73</f>
        <v>0.45098039215686275</v>
      </c>
      <c r="AL74" s="90">
        <f t="shared" ref="AL74" si="42">AL72/AL73</f>
        <v>0.47058823529411764</v>
      </c>
      <c r="AM74" s="90">
        <f t="shared" ref="AM74" si="43">AM72/AM73</f>
        <v>0.37254901960784315</v>
      </c>
      <c r="AN74" s="90">
        <f t="shared" ref="AN74" si="44">AN72/AN73</f>
        <v>0.37254901960784315</v>
      </c>
      <c r="AO74" s="90">
        <f t="shared" ref="AO74" si="45">AO72/AO73</f>
        <v>0.37254901960784315</v>
      </c>
      <c r="AP74" s="90">
        <f t="shared" ref="AP74" si="46">AP72/AP73</f>
        <v>0.39215686274509803</v>
      </c>
      <c r="AQ74" s="90">
        <f t="shared" ref="AQ74" si="47">AQ72/AQ73</f>
        <v>0.39215686274509803</v>
      </c>
      <c r="AR74" s="90">
        <f t="shared" ref="AR74" si="48">AR72/AR73</f>
        <v>0.35294117647058826</v>
      </c>
      <c r="AS74" s="90">
        <f t="shared" ref="AS74" si="49">AS72/AS73</f>
        <v>0.29411764705882354</v>
      </c>
      <c r="AT74" s="90">
        <f t="shared" ref="AT74" si="50">AT72/AT73</f>
        <v>0.31372549019607843</v>
      </c>
    </row>
    <row r="75" spans="1:68" ht="47.25" x14ac:dyDescent="0.25">
      <c r="A75" s="5" t="s">
        <v>27</v>
      </c>
      <c r="B75">
        <f>COUNTBLANK(B19:B71)</f>
        <v>0</v>
      </c>
      <c r="C75">
        <f>COUNTBLANK(C19:C71)</f>
        <v>1</v>
      </c>
      <c r="D75">
        <f t="shared" ref="D75:AT75" si="51">COUNTBLANK(D19:D71)</f>
        <v>1</v>
      </c>
      <c r="E75">
        <f t="shared" si="51"/>
        <v>1</v>
      </c>
      <c r="F75">
        <f t="shared" si="51"/>
        <v>1</v>
      </c>
      <c r="G75">
        <f t="shared" si="51"/>
        <v>1</v>
      </c>
      <c r="H75">
        <f t="shared" si="51"/>
        <v>2</v>
      </c>
      <c r="I75">
        <f t="shared" si="51"/>
        <v>2</v>
      </c>
      <c r="J75">
        <f t="shared" si="51"/>
        <v>2</v>
      </c>
      <c r="K75">
        <f t="shared" si="51"/>
        <v>2</v>
      </c>
      <c r="L75">
        <f t="shared" si="51"/>
        <v>2</v>
      </c>
      <c r="M75">
        <f t="shared" si="51"/>
        <v>2</v>
      </c>
      <c r="N75">
        <f t="shared" si="51"/>
        <v>2</v>
      </c>
      <c r="O75">
        <f t="shared" si="51"/>
        <v>2</v>
      </c>
      <c r="P75">
        <f t="shared" si="51"/>
        <v>2</v>
      </c>
      <c r="Q75">
        <f t="shared" si="51"/>
        <v>2</v>
      </c>
      <c r="R75">
        <f t="shared" si="51"/>
        <v>2</v>
      </c>
      <c r="S75">
        <f t="shared" si="51"/>
        <v>2</v>
      </c>
      <c r="T75">
        <f t="shared" si="51"/>
        <v>2</v>
      </c>
      <c r="U75">
        <f t="shared" si="51"/>
        <v>2</v>
      </c>
      <c r="V75">
        <f t="shared" si="51"/>
        <v>2</v>
      </c>
      <c r="W75">
        <f t="shared" si="51"/>
        <v>2</v>
      </c>
      <c r="X75">
        <f t="shared" si="51"/>
        <v>2</v>
      </c>
      <c r="Y75">
        <f t="shared" si="51"/>
        <v>2</v>
      </c>
      <c r="Z75">
        <f t="shared" si="51"/>
        <v>2</v>
      </c>
      <c r="AA75">
        <f t="shared" si="51"/>
        <v>2</v>
      </c>
      <c r="AB75">
        <f t="shared" si="51"/>
        <v>2</v>
      </c>
      <c r="AC75">
        <f t="shared" si="51"/>
        <v>2</v>
      </c>
      <c r="AD75">
        <f t="shared" si="51"/>
        <v>2</v>
      </c>
      <c r="AE75">
        <f t="shared" si="51"/>
        <v>2</v>
      </c>
      <c r="AF75">
        <f t="shared" si="51"/>
        <v>2</v>
      </c>
      <c r="AG75">
        <f t="shared" si="51"/>
        <v>2</v>
      </c>
      <c r="AH75">
        <f t="shared" si="51"/>
        <v>2</v>
      </c>
      <c r="AI75">
        <f t="shared" si="51"/>
        <v>2</v>
      </c>
      <c r="AJ75">
        <f t="shared" si="51"/>
        <v>2</v>
      </c>
      <c r="AK75">
        <f t="shared" si="51"/>
        <v>2</v>
      </c>
      <c r="AL75">
        <f t="shared" si="51"/>
        <v>2</v>
      </c>
      <c r="AM75">
        <f t="shared" si="51"/>
        <v>2</v>
      </c>
      <c r="AN75">
        <f t="shared" si="51"/>
        <v>2</v>
      </c>
      <c r="AO75">
        <f t="shared" si="51"/>
        <v>2</v>
      </c>
      <c r="AP75">
        <f t="shared" si="51"/>
        <v>2</v>
      </c>
      <c r="AQ75">
        <f t="shared" si="51"/>
        <v>2</v>
      </c>
      <c r="AR75">
        <f t="shared" si="51"/>
        <v>2</v>
      </c>
      <c r="AS75">
        <f t="shared" si="51"/>
        <v>2</v>
      </c>
      <c r="AT75">
        <f t="shared" si="51"/>
        <v>2</v>
      </c>
    </row>
    <row r="76" spans="1:68" ht="47.25" x14ac:dyDescent="0.25">
      <c r="A76" s="5" t="s">
        <v>68</v>
      </c>
      <c r="B76">
        <f>COUNTIF(B19:B71,2)</f>
        <v>13</v>
      </c>
      <c r="C76">
        <f>COUNTIF(C19:C71,2)</f>
        <v>11</v>
      </c>
      <c r="D76">
        <f t="shared" ref="D76:AT76" si="52">COUNTIF(D19:D71,2)</f>
        <v>11</v>
      </c>
      <c r="E76">
        <f t="shared" si="52"/>
        <v>10</v>
      </c>
      <c r="F76">
        <f t="shared" si="52"/>
        <v>7</v>
      </c>
      <c r="G76">
        <f t="shared" si="52"/>
        <v>6</v>
      </c>
      <c r="H76">
        <f t="shared" si="52"/>
        <v>12</v>
      </c>
      <c r="I76">
        <f t="shared" si="52"/>
        <v>11</v>
      </c>
      <c r="J76">
        <f t="shared" si="52"/>
        <v>14</v>
      </c>
      <c r="K76">
        <f t="shared" si="52"/>
        <v>16</v>
      </c>
      <c r="L76">
        <f t="shared" si="52"/>
        <v>14</v>
      </c>
      <c r="M76">
        <f t="shared" si="52"/>
        <v>15</v>
      </c>
      <c r="N76">
        <f t="shared" si="52"/>
        <v>13</v>
      </c>
      <c r="O76">
        <f t="shared" si="52"/>
        <v>15</v>
      </c>
      <c r="P76">
        <f t="shared" si="52"/>
        <v>15</v>
      </c>
      <c r="Q76">
        <f t="shared" si="52"/>
        <v>14</v>
      </c>
      <c r="R76">
        <f t="shared" si="52"/>
        <v>16</v>
      </c>
      <c r="S76">
        <f t="shared" si="52"/>
        <v>14</v>
      </c>
      <c r="T76">
        <f t="shared" si="52"/>
        <v>16</v>
      </c>
      <c r="U76">
        <f t="shared" si="52"/>
        <v>14</v>
      </c>
      <c r="V76">
        <f t="shared" si="52"/>
        <v>12</v>
      </c>
      <c r="W76">
        <f t="shared" si="52"/>
        <v>16</v>
      </c>
      <c r="X76">
        <f t="shared" si="52"/>
        <v>17</v>
      </c>
      <c r="Y76">
        <f t="shared" si="52"/>
        <v>17</v>
      </c>
      <c r="Z76">
        <f t="shared" si="52"/>
        <v>16</v>
      </c>
      <c r="AA76">
        <f t="shared" si="52"/>
        <v>18</v>
      </c>
      <c r="AB76">
        <f t="shared" si="52"/>
        <v>18</v>
      </c>
      <c r="AC76">
        <f t="shared" si="52"/>
        <v>16</v>
      </c>
      <c r="AD76">
        <f t="shared" si="52"/>
        <v>20</v>
      </c>
      <c r="AE76">
        <f t="shared" si="52"/>
        <v>16</v>
      </c>
      <c r="AF76">
        <f t="shared" si="52"/>
        <v>15</v>
      </c>
      <c r="AG76">
        <f t="shared" si="52"/>
        <v>16</v>
      </c>
      <c r="AH76">
        <f t="shared" si="52"/>
        <v>14</v>
      </c>
      <c r="AI76">
        <f t="shared" si="52"/>
        <v>14</v>
      </c>
      <c r="AJ76">
        <f t="shared" si="52"/>
        <v>21</v>
      </c>
      <c r="AK76">
        <f t="shared" si="52"/>
        <v>19</v>
      </c>
      <c r="AL76">
        <f t="shared" si="52"/>
        <v>21</v>
      </c>
      <c r="AM76">
        <f t="shared" si="52"/>
        <v>21</v>
      </c>
      <c r="AN76">
        <f t="shared" si="52"/>
        <v>16</v>
      </c>
      <c r="AO76">
        <f t="shared" si="52"/>
        <v>20</v>
      </c>
      <c r="AP76">
        <f t="shared" si="52"/>
        <v>20</v>
      </c>
      <c r="AQ76">
        <f t="shared" si="52"/>
        <v>17</v>
      </c>
      <c r="AR76">
        <f t="shared" si="52"/>
        <v>19</v>
      </c>
      <c r="AS76">
        <f t="shared" si="52"/>
        <v>17</v>
      </c>
      <c r="AT76">
        <f t="shared" si="52"/>
        <v>12</v>
      </c>
    </row>
    <row r="77" spans="1:68" ht="94.5" x14ac:dyDescent="0.25">
      <c r="A77" s="5"/>
      <c r="BO77" s="11" t="s">
        <v>75</v>
      </c>
      <c r="BP77">
        <f>COUNTIF(BP19:BP71,0)</f>
        <v>6</v>
      </c>
    </row>
    <row r="78" spans="1:68" x14ac:dyDescent="0.25">
      <c r="A78" s="5"/>
    </row>
    <row r="79" spans="1:68" x14ac:dyDescent="0.25">
      <c r="A79" s="5"/>
    </row>
    <row r="80" spans="1:68" x14ac:dyDescent="0.25">
      <c r="A80" s="10" t="s">
        <v>52</v>
      </c>
    </row>
    <row r="81" spans="1:70" x14ac:dyDescent="0.25">
      <c r="A81" s="6"/>
    </row>
    <row r="82" spans="1:70" ht="47.25" customHeight="1" x14ac:dyDescent="0.25">
      <c r="A82" s="94" t="s">
        <v>192</v>
      </c>
      <c r="B82" s="94">
        <v>1</v>
      </c>
      <c r="C82" s="94">
        <v>1</v>
      </c>
      <c r="D82" s="94">
        <v>1</v>
      </c>
      <c r="E82" s="94">
        <v>1</v>
      </c>
      <c r="F82" s="96">
        <v>-2</v>
      </c>
      <c r="G82" s="96">
        <v>-2</v>
      </c>
      <c r="H82" s="96">
        <v>-2</v>
      </c>
      <c r="I82" s="96">
        <v>-2</v>
      </c>
      <c r="J82" s="94">
        <v>1</v>
      </c>
      <c r="K82" s="94">
        <v>2</v>
      </c>
      <c r="L82" s="94">
        <v>1</v>
      </c>
      <c r="M82" s="96">
        <v>-2</v>
      </c>
      <c r="N82" s="96">
        <v>-2</v>
      </c>
      <c r="O82" s="96">
        <v>-2</v>
      </c>
      <c r="P82" s="96">
        <v>-2</v>
      </c>
      <c r="Q82" s="94">
        <v>1</v>
      </c>
      <c r="R82" s="94">
        <v>2</v>
      </c>
      <c r="S82" s="94">
        <v>2</v>
      </c>
      <c r="T82" s="94">
        <v>2</v>
      </c>
      <c r="U82" s="94">
        <v>2</v>
      </c>
      <c r="V82" s="94">
        <v>2</v>
      </c>
      <c r="W82" s="94">
        <v>2</v>
      </c>
      <c r="X82" s="94">
        <v>2</v>
      </c>
      <c r="Y82" s="94">
        <v>2</v>
      </c>
      <c r="Z82" s="94">
        <v>2</v>
      </c>
      <c r="AA82" s="94">
        <v>2</v>
      </c>
      <c r="AB82" s="94">
        <v>1</v>
      </c>
      <c r="AC82" s="94">
        <v>2</v>
      </c>
      <c r="AD82" s="94">
        <v>2</v>
      </c>
      <c r="AE82" s="94">
        <v>1</v>
      </c>
      <c r="AF82" s="94">
        <v>2</v>
      </c>
      <c r="AG82" s="94">
        <v>2</v>
      </c>
      <c r="AH82" s="94">
        <v>1</v>
      </c>
      <c r="AI82" s="94">
        <v>2</v>
      </c>
      <c r="AJ82" s="94">
        <v>2</v>
      </c>
      <c r="AK82" s="94">
        <v>1</v>
      </c>
      <c r="AL82" s="94">
        <v>2</v>
      </c>
      <c r="AM82" s="94">
        <v>2</v>
      </c>
      <c r="AN82" s="94">
        <v>1</v>
      </c>
      <c r="AO82" s="96">
        <v>-2</v>
      </c>
      <c r="AP82" s="96">
        <v>-2</v>
      </c>
      <c r="AQ82" s="96">
        <v>-2</v>
      </c>
      <c r="AR82" s="96">
        <v>-2</v>
      </c>
      <c r="AS82" s="94">
        <v>2</v>
      </c>
      <c r="AT82" s="94">
        <v>1</v>
      </c>
      <c r="AU82" s="94" t="s">
        <v>192</v>
      </c>
      <c r="AV82" s="94">
        <v>1</v>
      </c>
      <c r="AW82" s="94">
        <v>1967</v>
      </c>
      <c r="AX82" s="94" t="s">
        <v>93</v>
      </c>
      <c r="AY82" s="94" t="s">
        <v>94</v>
      </c>
      <c r="AZ82" s="94" t="s">
        <v>95</v>
      </c>
      <c r="BA82" s="94" t="s">
        <v>111</v>
      </c>
      <c r="BB82" s="94" t="s">
        <v>112</v>
      </c>
      <c r="BC82" s="94" t="s">
        <v>98</v>
      </c>
      <c r="BD82" s="94"/>
      <c r="BE82" s="94"/>
      <c r="BF82" s="94"/>
      <c r="BG82" s="94"/>
      <c r="BH82" s="94" t="s">
        <v>99</v>
      </c>
      <c r="BI82">
        <f t="shared" ref="BI82:BI113" si="53">COUNTIF(B82:AT82,-2)</f>
        <v>12</v>
      </c>
      <c r="BJ82">
        <f t="shared" ref="BJ82:BJ113" si="54">COUNTIF(B82:AT82,2)</f>
        <v>20</v>
      </c>
      <c r="BK82">
        <f t="shared" ref="BK82:BK113" si="55">COUNTIF(B82:AT82,1)</f>
        <v>13</v>
      </c>
      <c r="BL82">
        <f t="shared" ref="BL82:BL113" si="56">COUNTIF(A82:AT82,-1)</f>
        <v>0</v>
      </c>
      <c r="BM82">
        <f t="shared" ref="BM82:BM113" si="57">COUNTBLANK(A82:AT82)</f>
        <v>0</v>
      </c>
      <c r="BN82">
        <f t="shared" ref="BN82:BN134" si="58">SUM(BI82:BM82)</f>
        <v>45</v>
      </c>
      <c r="BO82">
        <f>(BJ82+BK82)/(BJ82+BK82+BL82)</f>
        <v>1</v>
      </c>
      <c r="BP82">
        <v>1</v>
      </c>
      <c r="BR82" t="s">
        <v>71</v>
      </c>
    </row>
    <row r="83" spans="1:70" ht="47.25" customHeight="1" x14ac:dyDescent="0.25">
      <c r="A83" s="91" t="s">
        <v>193</v>
      </c>
      <c r="B83" s="91">
        <v>-1</v>
      </c>
      <c r="C83" s="91">
        <v>1</v>
      </c>
      <c r="D83" s="91">
        <v>1</v>
      </c>
      <c r="E83" s="91">
        <v>1</v>
      </c>
      <c r="F83" s="91">
        <v>1</v>
      </c>
      <c r="G83" s="91">
        <v>1</v>
      </c>
      <c r="H83" s="91">
        <v>1</v>
      </c>
      <c r="I83" s="91">
        <v>1</v>
      </c>
      <c r="J83" s="91">
        <v>1</v>
      </c>
      <c r="K83" s="91">
        <v>1</v>
      </c>
      <c r="L83" s="91">
        <v>2</v>
      </c>
      <c r="M83" s="91">
        <v>2</v>
      </c>
      <c r="N83" s="91">
        <v>1</v>
      </c>
      <c r="O83" s="91">
        <v>1</v>
      </c>
      <c r="P83" s="91">
        <v>2</v>
      </c>
      <c r="Q83" s="91">
        <v>2</v>
      </c>
      <c r="R83" s="91">
        <v>-1</v>
      </c>
      <c r="S83" s="91">
        <v>1</v>
      </c>
      <c r="T83" s="93">
        <v>-2</v>
      </c>
      <c r="U83" s="93">
        <v>-2</v>
      </c>
      <c r="V83" s="93">
        <v>-2</v>
      </c>
      <c r="W83" s="93">
        <v>-2</v>
      </c>
      <c r="X83" s="91">
        <v>1</v>
      </c>
      <c r="Y83" s="91">
        <v>2</v>
      </c>
      <c r="Z83" s="91">
        <v>-1</v>
      </c>
      <c r="AA83" s="91">
        <v>-1</v>
      </c>
      <c r="AB83" s="91">
        <v>1</v>
      </c>
      <c r="AC83" s="91">
        <v>-1</v>
      </c>
      <c r="AD83" s="91">
        <v>1</v>
      </c>
      <c r="AE83" s="91">
        <v>1</v>
      </c>
      <c r="AF83" s="91">
        <v>-1</v>
      </c>
      <c r="AG83" s="93">
        <v>-2</v>
      </c>
      <c r="AH83" s="93">
        <v>-2</v>
      </c>
      <c r="AI83" s="93">
        <v>-2</v>
      </c>
      <c r="AJ83" s="93">
        <v>-2</v>
      </c>
      <c r="AK83" s="91">
        <v>-1</v>
      </c>
      <c r="AL83" s="93">
        <v>-2</v>
      </c>
      <c r="AM83" s="93">
        <v>-2</v>
      </c>
      <c r="AN83" s="93">
        <v>-2</v>
      </c>
      <c r="AO83" s="93">
        <v>-2</v>
      </c>
      <c r="AP83" s="91">
        <v>2</v>
      </c>
      <c r="AQ83" s="91">
        <v>2</v>
      </c>
      <c r="AR83" s="91">
        <v>2</v>
      </c>
      <c r="AS83" s="91">
        <v>2</v>
      </c>
      <c r="AT83" s="91">
        <v>2</v>
      </c>
      <c r="AU83" s="91" t="s">
        <v>193</v>
      </c>
      <c r="AV83" s="91">
        <v>1</v>
      </c>
      <c r="AW83" s="91">
        <v>1989</v>
      </c>
      <c r="AX83" s="91" t="s">
        <v>93</v>
      </c>
      <c r="AY83" s="91" t="s">
        <v>94</v>
      </c>
      <c r="AZ83" s="91" t="s">
        <v>113</v>
      </c>
      <c r="BA83" s="91" t="s">
        <v>108</v>
      </c>
      <c r="BB83" s="91" t="s">
        <v>112</v>
      </c>
      <c r="BC83" s="91" t="s">
        <v>98</v>
      </c>
      <c r="BD83" s="91"/>
      <c r="BE83" s="91"/>
      <c r="BF83" s="91" t="s">
        <v>99</v>
      </c>
      <c r="BG83" s="91"/>
      <c r="BH83" s="91"/>
      <c r="BI83">
        <f t="shared" si="53"/>
        <v>12</v>
      </c>
      <c r="BJ83">
        <f t="shared" si="54"/>
        <v>10</v>
      </c>
      <c r="BK83">
        <f t="shared" si="55"/>
        <v>16</v>
      </c>
      <c r="BL83">
        <f t="shared" si="56"/>
        <v>7</v>
      </c>
      <c r="BM83">
        <f t="shared" si="57"/>
        <v>0</v>
      </c>
      <c r="BN83">
        <f t="shared" si="58"/>
        <v>45</v>
      </c>
      <c r="BO83">
        <f t="shared" ref="BO83:BO134" si="59">(BJ83+BK83)/(BJ83+BK83+BL83)</f>
        <v>0.78787878787878785</v>
      </c>
      <c r="BP83">
        <v>1</v>
      </c>
      <c r="BR83" t="s">
        <v>76</v>
      </c>
    </row>
    <row r="84" spans="1:70" ht="47.25" customHeight="1" x14ac:dyDescent="0.25">
      <c r="A84" s="94" t="s">
        <v>194</v>
      </c>
      <c r="B84" s="94">
        <v>2</v>
      </c>
      <c r="C84" s="94">
        <v>1</v>
      </c>
      <c r="D84" s="94">
        <v>1</v>
      </c>
      <c r="E84" s="94">
        <v>1</v>
      </c>
      <c r="F84" s="94">
        <v>1</v>
      </c>
      <c r="G84" s="94">
        <v>2</v>
      </c>
      <c r="H84" s="94">
        <v>1</v>
      </c>
      <c r="I84" s="94">
        <v>1</v>
      </c>
      <c r="J84" s="94">
        <v>2</v>
      </c>
      <c r="K84" s="94">
        <v>2</v>
      </c>
      <c r="L84" s="94">
        <v>1</v>
      </c>
      <c r="M84" s="94">
        <v>2</v>
      </c>
      <c r="N84" s="94">
        <v>2</v>
      </c>
      <c r="O84" s="94">
        <v>2</v>
      </c>
      <c r="P84" s="94">
        <v>2</v>
      </c>
      <c r="Q84" s="94">
        <v>2</v>
      </c>
      <c r="R84" s="94">
        <v>2</v>
      </c>
      <c r="S84" s="94">
        <v>2</v>
      </c>
      <c r="T84" s="94">
        <v>2</v>
      </c>
      <c r="U84" s="94">
        <v>2</v>
      </c>
      <c r="V84" s="94">
        <v>2</v>
      </c>
      <c r="W84" s="94">
        <v>2</v>
      </c>
      <c r="X84" s="94">
        <v>2</v>
      </c>
      <c r="Y84" s="94">
        <v>2</v>
      </c>
      <c r="Z84" s="94">
        <v>2</v>
      </c>
      <c r="AA84" s="94">
        <v>2</v>
      </c>
      <c r="AB84" s="94">
        <v>2</v>
      </c>
      <c r="AC84" s="94">
        <v>2</v>
      </c>
      <c r="AD84" s="94">
        <v>2</v>
      </c>
      <c r="AE84" s="94">
        <v>2</v>
      </c>
      <c r="AF84" s="94">
        <v>2</v>
      </c>
      <c r="AG84" s="94">
        <v>2</v>
      </c>
      <c r="AH84" s="94">
        <v>2</v>
      </c>
      <c r="AI84" s="94">
        <v>2</v>
      </c>
      <c r="AJ84" s="94">
        <v>2</v>
      </c>
      <c r="AK84" s="94">
        <v>2</v>
      </c>
      <c r="AL84" s="94">
        <v>2</v>
      </c>
      <c r="AM84" s="94">
        <v>2</v>
      </c>
      <c r="AN84" s="94">
        <v>2</v>
      </c>
      <c r="AO84" s="94">
        <v>2</v>
      </c>
      <c r="AP84" s="94">
        <v>2</v>
      </c>
      <c r="AQ84" s="94">
        <v>2</v>
      </c>
      <c r="AR84" s="94">
        <v>2</v>
      </c>
      <c r="AS84" s="94">
        <v>1</v>
      </c>
      <c r="AT84" s="94">
        <v>1</v>
      </c>
      <c r="AU84" s="94" t="s">
        <v>194</v>
      </c>
      <c r="AV84" s="94">
        <v>1</v>
      </c>
      <c r="AW84" s="94">
        <v>1982</v>
      </c>
      <c r="AX84" s="94" t="s">
        <v>93</v>
      </c>
      <c r="AY84" s="94" t="s">
        <v>94</v>
      </c>
      <c r="AZ84" s="94" t="s">
        <v>101</v>
      </c>
      <c r="BA84" s="94" t="s">
        <v>108</v>
      </c>
      <c r="BB84" s="94" t="s">
        <v>114</v>
      </c>
      <c r="BC84" s="94" t="s">
        <v>98</v>
      </c>
      <c r="BD84" s="94"/>
      <c r="BE84" s="94" t="s">
        <v>99</v>
      </c>
      <c r="BF84" s="94"/>
      <c r="BG84" s="94"/>
      <c r="BH84" s="94" t="s">
        <v>99</v>
      </c>
      <c r="BI84">
        <f t="shared" si="53"/>
        <v>0</v>
      </c>
      <c r="BJ84">
        <f t="shared" si="54"/>
        <v>36</v>
      </c>
      <c r="BK84">
        <f t="shared" si="55"/>
        <v>9</v>
      </c>
      <c r="BL84">
        <f t="shared" si="56"/>
        <v>0</v>
      </c>
      <c r="BM84">
        <f t="shared" si="57"/>
        <v>0</v>
      </c>
      <c r="BN84">
        <f t="shared" si="58"/>
        <v>45</v>
      </c>
      <c r="BO84">
        <f t="shared" si="59"/>
        <v>1</v>
      </c>
      <c r="BP84">
        <v>1</v>
      </c>
    </row>
    <row r="85" spans="1:70" ht="47.25" customHeight="1" x14ac:dyDescent="0.25">
      <c r="A85" s="94" t="s">
        <v>195</v>
      </c>
      <c r="B85" s="94">
        <v>1</v>
      </c>
      <c r="C85" s="94">
        <v>1</v>
      </c>
      <c r="D85" s="94">
        <v>1</v>
      </c>
      <c r="E85" s="94">
        <v>1</v>
      </c>
      <c r="F85" s="94">
        <v>1</v>
      </c>
      <c r="G85" s="94">
        <v>1</v>
      </c>
      <c r="H85" s="94">
        <v>1</v>
      </c>
      <c r="I85" s="94">
        <v>1</v>
      </c>
      <c r="J85" s="94">
        <v>2</v>
      </c>
      <c r="K85" s="94">
        <v>1</v>
      </c>
      <c r="L85" s="94">
        <v>1</v>
      </c>
      <c r="M85" s="96">
        <v>-2</v>
      </c>
      <c r="N85" s="96">
        <v>-2</v>
      </c>
      <c r="O85" s="96">
        <v>-2</v>
      </c>
      <c r="P85" s="96">
        <v>-2</v>
      </c>
      <c r="Q85" s="94">
        <v>1</v>
      </c>
      <c r="R85" s="94">
        <v>1</v>
      </c>
      <c r="S85" s="94">
        <v>-1</v>
      </c>
      <c r="T85" s="94">
        <v>1</v>
      </c>
      <c r="U85" s="94">
        <v>1</v>
      </c>
      <c r="V85" s="96">
        <v>-2</v>
      </c>
      <c r="W85" s="96">
        <v>-2</v>
      </c>
      <c r="X85" s="96">
        <v>-2</v>
      </c>
      <c r="Y85" s="96">
        <v>-2</v>
      </c>
      <c r="Z85" s="94">
        <v>2</v>
      </c>
      <c r="AA85" s="94">
        <v>1</v>
      </c>
      <c r="AB85" s="94">
        <v>2</v>
      </c>
      <c r="AC85" s="94">
        <v>2</v>
      </c>
      <c r="AD85" s="94">
        <v>1</v>
      </c>
      <c r="AE85" s="96">
        <v>-2</v>
      </c>
      <c r="AF85" s="96">
        <v>-2</v>
      </c>
      <c r="AG85" s="96">
        <v>-2</v>
      </c>
      <c r="AH85" s="96">
        <v>-2</v>
      </c>
      <c r="AI85" s="94">
        <v>1</v>
      </c>
      <c r="AJ85" s="94">
        <v>2</v>
      </c>
      <c r="AK85" s="94">
        <v>2</v>
      </c>
      <c r="AL85" s="94">
        <v>2</v>
      </c>
      <c r="AM85" s="94">
        <v>2</v>
      </c>
      <c r="AN85" s="94">
        <v>2</v>
      </c>
      <c r="AO85" s="94">
        <v>2</v>
      </c>
      <c r="AP85" s="94">
        <v>2</v>
      </c>
      <c r="AQ85" s="94">
        <v>2</v>
      </c>
      <c r="AR85" s="94">
        <v>2</v>
      </c>
      <c r="AS85" s="94">
        <v>2</v>
      </c>
      <c r="AT85" s="94">
        <v>1</v>
      </c>
      <c r="AU85" s="94" t="s">
        <v>195</v>
      </c>
      <c r="AV85" s="94">
        <v>1</v>
      </c>
      <c r="AW85" s="94">
        <v>1988</v>
      </c>
      <c r="AX85" s="94" t="s">
        <v>100</v>
      </c>
      <c r="AY85" s="94" t="s">
        <v>94</v>
      </c>
      <c r="AZ85" s="94" t="s">
        <v>95</v>
      </c>
      <c r="BA85" s="94" t="s">
        <v>96</v>
      </c>
      <c r="BB85" s="94" t="s">
        <v>102</v>
      </c>
      <c r="BC85" s="94" t="s">
        <v>98</v>
      </c>
      <c r="BD85" s="94"/>
      <c r="BE85" s="94" t="s">
        <v>99</v>
      </c>
      <c r="BF85" s="94"/>
      <c r="BG85" s="94"/>
      <c r="BH85" s="94"/>
      <c r="BI85">
        <f t="shared" si="53"/>
        <v>12</v>
      </c>
      <c r="BJ85">
        <f t="shared" si="54"/>
        <v>14</v>
      </c>
      <c r="BK85">
        <f t="shared" si="55"/>
        <v>18</v>
      </c>
      <c r="BL85">
        <f t="shared" si="56"/>
        <v>1</v>
      </c>
      <c r="BM85">
        <f t="shared" si="57"/>
        <v>0</v>
      </c>
      <c r="BN85">
        <f t="shared" si="58"/>
        <v>45</v>
      </c>
      <c r="BO85">
        <f t="shared" si="59"/>
        <v>0.96969696969696972</v>
      </c>
      <c r="BP85">
        <v>1</v>
      </c>
    </row>
    <row r="86" spans="1:70" ht="47.25" customHeight="1" x14ac:dyDescent="0.25">
      <c r="A86" s="94" t="s">
        <v>196</v>
      </c>
      <c r="B86" s="94">
        <v>2</v>
      </c>
      <c r="C86" s="94">
        <v>2</v>
      </c>
      <c r="D86" s="94">
        <v>1</v>
      </c>
      <c r="E86" s="94">
        <v>1</v>
      </c>
      <c r="F86" s="94">
        <v>2</v>
      </c>
      <c r="G86" s="94">
        <v>1</v>
      </c>
      <c r="H86" s="96">
        <v>-2</v>
      </c>
      <c r="I86" s="96">
        <v>-2</v>
      </c>
      <c r="J86" s="96">
        <v>-2</v>
      </c>
      <c r="K86" s="96">
        <v>-2</v>
      </c>
      <c r="L86" s="94">
        <v>2</v>
      </c>
      <c r="M86" s="94">
        <v>2</v>
      </c>
      <c r="N86" s="94">
        <v>-1</v>
      </c>
      <c r="O86" s="94">
        <v>1</v>
      </c>
      <c r="P86" s="96">
        <v>-2</v>
      </c>
      <c r="Q86" s="96">
        <v>-2</v>
      </c>
      <c r="R86" s="96">
        <v>-2</v>
      </c>
      <c r="S86" s="96">
        <v>-2</v>
      </c>
      <c r="T86" s="94">
        <v>2</v>
      </c>
      <c r="U86" s="94">
        <v>2</v>
      </c>
      <c r="V86" s="94">
        <v>2</v>
      </c>
      <c r="W86" s="94">
        <v>2</v>
      </c>
      <c r="X86" s="94">
        <v>2</v>
      </c>
      <c r="Y86" s="94">
        <v>1</v>
      </c>
      <c r="Z86" s="94">
        <v>1</v>
      </c>
      <c r="AA86" s="94">
        <v>2</v>
      </c>
      <c r="AB86" s="94">
        <v>1</v>
      </c>
      <c r="AC86" s="96">
        <v>-2</v>
      </c>
      <c r="AD86" s="96">
        <v>-2</v>
      </c>
      <c r="AE86" s="96">
        <v>-2</v>
      </c>
      <c r="AF86" s="96">
        <v>-2</v>
      </c>
      <c r="AG86" s="94">
        <v>2</v>
      </c>
      <c r="AH86" s="94">
        <v>1</v>
      </c>
      <c r="AI86" s="94">
        <v>2</v>
      </c>
      <c r="AJ86" s="94">
        <v>2</v>
      </c>
      <c r="AK86" s="94">
        <v>2</v>
      </c>
      <c r="AL86" s="94">
        <v>2</v>
      </c>
      <c r="AM86" s="94">
        <v>2</v>
      </c>
      <c r="AN86" s="94">
        <v>1</v>
      </c>
      <c r="AO86" s="94">
        <v>2</v>
      </c>
      <c r="AP86" s="94">
        <v>2</v>
      </c>
      <c r="AQ86" s="94">
        <v>1</v>
      </c>
      <c r="AR86" s="94">
        <v>2</v>
      </c>
      <c r="AS86" s="94">
        <v>1</v>
      </c>
      <c r="AT86" s="94">
        <v>1</v>
      </c>
      <c r="AU86" s="94" t="s">
        <v>196</v>
      </c>
      <c r="AV86" s="94">
        <v>1</v>
      </c>
      <c r="AW86" s="94">
        <v>1960</v>
      </c>
      <c r="AX86" s="94" t="s">
        <v>93</v>
      </c>
      <c r="AY86" s="94" t="s">
        <v>106</v>
      </c>
      <c r="AZ86" s="94" t="s">
        <v>95</v>
      </c>
      <c r="BA86" s="94" t="s">
        <v>108</v>
      </c>
      <c r="BB86" s="94" t="s">
        <v>115</v>
      </c>
      <c r="BC86" s="94" t="s">
        <v>98</v>
      </c>
      <c r="BD86" s="94"/>
      <c r="BE86" s="94"/>
      <c r="BF86" s="94"/>
      <c r="BG86" s="94"/>
      <c r="BH86" s="94" t="s">
        <v>99</v>
      </c>
      <c r="BI86">
        <f t="shared" si="53"/>
        <v>12</v>
      </c>
      <c r="BJ86">
        <f t="shared" si="54"/>
        <v>20</v>
      </c>
      <c r="BK86">
        <f t="shared" si="55"/>
        <v>12</v>
      </c>
      <c r="BL86">
        <f t="shared" si="56"/>
        <v>1</v>
      </c>
      <c r="BM86">
        <f t="shared" si="57"/>
        <v>0</v>
      </c>
      <c r="BN86">
        <f t="shared" si="58"/>
        <v>45</v>
      </c>
      <c r="BO86">
        <f t="shared" si="59"/>
        <v>0.96969696969696972</v>
      </c>
      <c r="BP86">
        <v>1</v>
      </c>
    </row>
    <row r="87" spans="1:70" ht="47.25" customHeight="1" x14ac:dyDescent="0.25">
      <c r="A87" s="156" t="s">
        <v>197</v>
      </c>
      <c r="B87" s="2">
        <v>1</v>
      </c>
      <c r="C87" s="2">
        <v>1</v>
      </c>
      <c r="D87" s="3">
        <v>-2</v>
      </c>
      <c r="E87" s="3">
        <v>-2</v>
      </c>
      <c r="F87" s="3">
        <v>-2</v>
      </c>
      <c r="G87" s="3">
        <v>-2</v>
      </c>
      <c r="H87" s="2">
        <v>-1</v>
      </c>
      <c r="I87" s="3">
        <v>-2</v>
      </c>
      <c r="J87" s="3">
        <v>-2</v>
      </c>
      <c r="K87" s="3">
        <v>-2</v>
      </c>
      <c r="L87" s="3">
        <v>-2</v>
      </c>
      <c r="M87" s="2">
        <v>-1</v>
      </c>
      <c r="N87" s="2">
        <v>-1</v>
      </c>
      <c r="O87" s="2">
        <v>-1</v>
      </c>
      <c r="P87" s="3">
        <v>-2</v>
      </c>
      <c r="Q87" s="3">
        <v>-2</v>
      </c>
      <c r="R87" s="3">
        <v>-2</v>
      </c>
      <c r="S87" s="3">
        <v>-2</v>
      </c>
      <c r="T87" s="2">
        <v>-1</v>
      </c>
      <c r="U87" s="2">
        <v>1</v>
      </c>
      <c r="V87" s="3">
        <v>-2</v>
      </c>
      <c r="W87" s="3">
        <v>-2</v>
      </c>
      <c r="X87" s="3">
        <v>-2</v>
      </c>
      <c r="Y87" s="3">
        <v>-2</v>
      </c>
      <c r="Z87" s="2">
        <v>-1</v>
      </c>
      <c r="AA87" s="3">
        <v>-2</v>
      </c>
      <c r="AB87" s="3">
        <v>-2</v>
      </c>
      <c r="AC87" s="3">
        <v>-2</v>
      </c>
      <c r="AD87" s="3">
        <v>-2</v>
      </c>
      <c r="AE87" s="2">
        <v>-1</v>
      </c>
      <c r="AF87" s="2">
        <v>-1</v>
      </c>
      <c r="AG87" s="2">
        <v>-1</v>
      </c>
      <c r="AH87" s="2">
        <v>-1</v>
      </c>
      <c r="AI87" s="2">
        <v>-1</v>
      </c>
      <c r="AJ87" s="2">
        <v>-1</v>
      </c>
      <c r="AK87" s="3">
        <v>-2</v>
      </c>
      <c r="AL87" s="3">
        <v>-2</v>
      </c>
      <c r="AM87" s="3">
        <v>-2</v>
      </c>
      <c r="AN87" s="3">
        <v>-2</v>
      </c>
      <c r="AO87" s="2">
        <v>-1</v>
      </c>
      <c r="AP87" s="3">
        <v>-2</v>
      </c>
      <c r="AQ87" s="3">
        <v>-2</v>
      </c>
      <c r="AR87" s="3">
        <v>-2</v>
      </c>
      <c r="AS87" s="3">
        <v>-2</v>
      </c>
      <c r="AT87" s="2">
        <v>-1</v>
      </c>
      <c r="AU87" s="156" t="s">
        <v>197</v>
      </c>
      <c r="AV87" s="19">
        <v>1</v>
      </c>
      <c r="AW87" s="105">
        <v>1969</v>
      </c>
      <c r="AX87" s="105" t="s">
        <v>100</v>
      </c>
      <c r="AY87" s="105" t="s">
        <v>106</v>
      </c>
      <c r="AZ87" s="105" t="s">
        <v>95</v>
      </c>
      <c r="BA87" s="105" t="s">
        <v>108</v>
      </c>
      <c r="BB87" s="105" t="s">
        <v>117</v>
      </c>
      <c r="BC87" s="105" t="s">
        <v>98</v>
      </c>
      <c r="BD87" s="105"/>
      <c r="BE87" s="105"/>
      <c r="BF87" s="105"/>
      <c r="BG87" s="105"/>
      <c r="BH87" s="105" t="s">
        <v>99</v>
      </c>
      <c r="BI87">
        <f t="shared" si="53"/>
        <v>28</v>
      </c>
      <c r="BJ87">
        <f t="shared" si="54"/>
        <v>0</v>
      </c>
      <c r="BK87">
        <f t="shared" si="55"/>
        <v>3</v>
      </c>
      <c r="BL87">
        <f t="shared" si="56"/>
        <v>14</v>
      </c>
      <c r="BM87">
        <f t="shared" si="57"/>
        <v>0</v>
      </c>
      <c r="BN87">
        <f t="shared" si="58"/>
        <v>45</v>
      </c>
      <c r="BO87">
        <f t="shared" si="59"/>
        <v>0.17647058823529413</v>
      </c>
      <c r="BP87">
        <v>1</v>
      </c>
    </row>
    <row r="88" spans="1:70" ht="47.25" customHeight="1" x14ac:dyDescent="0.25">
      <c r="A88" s="94" t="s">
        <v>198</v>
      </c>
      <c r="B88" s="94">
        <v>1</v>
      </c>
      <c r="C88" s="94">
        <v>1</v>
      </c>
      <c r="D88" s="94">
        <v>1</v>
      </c>
      <c r="E88" s="94">
        <v>1</v>
      </c>
      <c r="F88" s="94">
        <v>1</v>
      </c>
      <c r="G88" s="94">
        <v>1</v>
      </c>
      <c r="H88" s="94">
        <v>1</v>
      </c>
      <c r="I88" s="94">
        <v>1</v>
      </c>
      <c r="J88" s="94">
        <v>1</v>
      </c>
      <c r="K88" s="94">
        <v>1</v>
      </c>
      <c r="L88" s="94">
        <v>1</v>
      </c>
      <c r="M88" s="96">
        <v>-2</v>
      </c>
      <c r="N88" s="96">
        <v>-2</v>
      </c>
      <c r="O88" s="96">
        <v>-2</v>
      </c>
      <c r="P88" s="96">
        <v>-2</v>
      </c>
      <c r="Q88" s="94">
        <v>-1</v>
      </c>
      <c r="R88" s="94">
        <v>2</v>
      </c>
      <c r="S88" s="94">
        <v>2</v>
      </c>
      <c r="T88" s="94">
        <v>2</v>
      </c>
      <c r="U88" s="94">
        <v>2</v>
      </c>
      <c r="V88" s="94">
        <v>2</v>
      </c>
      <c r="W88" s="94">
        <v>1</v>
      </c>
      <c r="X88" s="96">
        <v>-2</v>
      </c>
      <c r="Y88" s="96">
        <v>-2</v>
      </c>
      <c r="Z88" s="96">
        <v>-2</v>
      </c>
      <c r="AA88" s="96">
        <v>-2</v>
      </c>
      <c r="AB88" s="94">
        <v>2</v>
      </c>
      <c r="AC88" s="94">
        <v>2</v>
      </c>
      <c r="AD88" s="94">
        <v>2</v>
      </c>
      <c r="AE88" s="94">
        <v>2</v>
      </c>
      <c r="AF88" s="94">
        <v>2</v>
      </c>
      <c r="AG88" s="94">
        <v>1</v>
      </c>
      <c r="AH88" s="94">
        <v>1</v>
      </c>
      <c r="AI88" s="94">
        <v>2</v>
      </c>
      <c r="AJ88" s="94">
        <v>1</v>
      </c>
      <c r="AK88" s="94">
        <v>2</v>
      </c>
      <c r="AL88" s="94">
        <v>1</v>
      </c>
      <c r="AM88" s="94">
        <v>1</v>
      </c>
      <c r="AN88" s="94">
        <v>2</v>
      </c>
      <c r="AO88" s="94">
        <v>2</v>
      </c>
      <c r="AP88" s="94">
        <v>1</v>
      </c>
      <c r="AQ88" s="94">
        <v>1</v>
      </c>
      <c r="AR88" s="96">
        <v>-2</v>
      </c>
      <c r="AS88" s="96">
        <v>-2</v>
      </c>
      <c r="AT88" s="96">
        <v>-2</v>
      </c>
      <c r="AU88" s="94" t="s">
        <v>198</v>
      </c>
      <c r="AV88" s="94">
        <v>1</v>
      </c>
      <c r="AW88" s="94">
        <v>1982</v>
      </c>
      <c r="AX88" s="94" t="s">
        <v>93</v>
      </c>
      <c r="AY88" s="94" t="s">
        <v>94</v>
      </c>
      <c r="AZ88" s="94" t="s">
        <v>118</v>
      </c>
      <c r="BA88" s="94" t="s">
        <v>119</v>
      </c>
      <c r="BB88" s="94" t="s">
        <v>114</v>
      </c>
      <c r="BC88" s="94" t="s">
        <v>98</v>
      </c>
      <c r="BD88" s="94"/>
      <c r="BE88" s="94"/>
      <c r="BF88" s="94"/>
      <c r="BG88" s="94"/>
      <c r="BH88" s="94" t="s">
        <v>99</v>
      </c>
      <c r="BI88">
        <f t="shared" si="53"/>
        <v>11</v>
      </c>
      <c r="BJ88">
        <f t="shared" si="54"/>
        <v>14</v>
      </c>
      <c r="BK88">
        <f t="shared" si="55"/>
        <v>19</v>
      </c>
      <c r="BL88">
        <f t="shared" si="56"/>
        <v>1</v>
      </c>
      <c r="BM88">
        <f t="shared" si="57"/>
        <v>0</v>
      </c>
      <c r="BN88">
        <f t="shared" si="58"/>
        <v>45</v>
      </c>
      <c r="BO88">
        <f t="shared" si="59"/>
        <v>0.97058823529411764</v>
      </c>
      <c r="BP88">
        <v>1</v>
      </c>
    </row>
    <row r="89" spans="1:70" ht="47.25" customHeight="1" x14ac:dyDescent="0.25">
      <c r="A89" s="156" t="s">
        <v>199</v>
      </c>
      <c r="B89" s="2">
        <v>1</v>
      </c>
      <c r="C89" s="2">
        <v>1</v>
      </c>
      <c r="D89" s="2">
        <v>-1</v>
      </c>
      <c r="E89" s="2">
        <v>-1</v>
      </c>
      <c r="F89" s="2">
        <v>-1</v>
      </c>
      <c r="G89" s="2">
        <v>-1</v>
      </c>
      <c r="H89" s="2">
        <v>-1</v>
      </c>
      <c r="I89" s="2">
        <v>-1</v>
      </c>
      <c r="J89" s="2">
        <v>-1</v>
      </c>
      <c r="K89" s="2">
        <v>-1</v>
      </c>
      <c r="L89" s="2">
        <v>-1</v>
      </c>
      <c r="M89" s="2">
        <v>-1</v>
      </c>
      <c r="N89" s="2">
        <v>-1</v>
      </c>
      <c r="O89" s="3">
        <v>-2</v>
      </c>
      <c r="P89" s="3">
        <v>-2</v>
      </c>
      <c r="Q89" s="3">
        <v>-2</v>
      </c>
      <c r="R89" s="3">
        <v>-2</v>
      </c>
      <c r="S89" s="2">
        <v>-1</v>
      </c>
      <c r="T89" s="2">
        <v>-1</v>
      </c>
      <c r="U89" s="2">
        <v>-1</v>
      </c>
      <c r="V89" s="2">
        <v>-1</v>
      </c>
      <c r="W89" s="3">
        <v>-2</v>
      </c>
      <c r="X89" s="3">
        <v>-2</v>
      </c>
      <c r="Y89" s="3">
        <v>-2</v>
      </c>
      <c r="Z89" s="3">
        <v>-2</v>
      </c>
      <c r="AA89" s="2">
        <v>-1</v>
      </c>
      <c r="AB89" s="3">
        <v>-2</v>
      </c>
      <c r="AC89" s="3">
        <v>-2</v>
      </c>
      <c r="AD89" s="3">
        <v>-2</v>
      </c>
      <c r="AE89" s="3">
        <v>-2</v>
      </c>
      <c r="AF89" s="2">
        <v>-1</v>
      </c>
      <c r="AG89" s="3">
        <v>-2</v>
      </c>
      <c r="AH89" s="3">
        <v>-2</v>
      </c>
      <c r="AI89" s="3">
        <v>-2</v>
      </c>
      <c r="AJ89" s="3">
        <v>-2</v>
      </c>
      <c r="AK89" s="2">
        <v>-1</v>
      </c>
      <c r="AL89" s="3">
        <v>-2</v>
      </c>
      <c r="AM89" s="3">
        <v>-2</v>
      </c>
      <c r="AN89" s="3">
        <v>-2</v>
      </c>
      <c r="AO89" s="3">
        <v>-2</v>
      </c>
      <c r="AP89" s="2">
        <v>-1</v>
      </c>
      <c r="AQ89" s="2">
        <v>-1</v>
      </c>
      <c r="AR89" s="3">
        <v>-2</v>
      </c>
      <c r="AS89" s="3">
        <v>-2</v>
      </c>
      <c r="AT89" s="3">
        <v>-2</v>
      </c>
      <c r="AU89" s="156" t="s">
        <v>199</v>
      </c>
      <c r="AV89" s="20">
        <v>1</v>
      </c>
      <c r="AW89" s="106">
        <v>1969</v>
      </c>
      <c r="AX89" s="106" t="s">
        <v>93</v>
      </c>
      <c r="AY89" s="106" t="s">
        <v>106</v>
      </c>
      <c r="AZ89" s="106" t="s">
        <v>95</v>
      </c>
      <c r="BA89" s="106" t="s">
        <v>108</v>
      </c>
      <c r="BB89" s="106" t="s">
        <v>117</v>
      </c>
      <c r="BC89" s="106" t="s">
        <v>98</v>
      </c>
      <c r="BD89" s="106"/>
      <c r="BE89" s="106"/>
      <c r="BF89" s="106"/>
      <c r="BG89" s="106"/>
      <c r="BH89" s="106" t="s">
        <v>99</v>
      </c>
      <c r="BI89">
        <f t="shared" si="53"/>
        <v>23</v>
      </c>
      <c r="BJ89">
        <f t="shared" si="54"/>
        <v>0</v>
      </c>
      <c r="BK89">
        <f t="shared" si="55"/>
        <v>2</v>
      </c>
      <c r="BL89">
        <f t="shared" si="56"/>
        <v>20</v>
      </c>
      <c r="BM89">
        <f t="shared" si="57"/>
        <v>0</v>
      </c>
      <c r="BN89">
        <f t="shared" si="58"/>
        <v>45</v>
      </c>
      <c r="BO89">
        <f t="shared" si="59"/>
        <v>9.0909090909090912E-2</v>
      </c>
      <c r="BP89">
        <v>1</v>
      </c>
    </row>
    <row r="90" spans="1:70" ht="47.25" customHeight="1" x14ac:dyDescent="0.25">
      <c r="A90" s="156" t="s">
        <v>200</v>
      </c>
      <c r="B90" s="2">
        <v>1</v>
      </c>
      <c r="C90" s="2">
        <v>1</v>
      </c>
      <c r="D90" s="2">
        <v>-1</v>
      </c>
      <c r="E90" s="2">
        <v>-1</v>
      </c>
      <c r="F90" s="2">
        <v>1</v>
      </c>
      <c r="G90" s="2">
        <v>-1</v>
      </c>
      <c r="H90" s="2">
        <v>-1</v>
      </c>
      <c r="I90" s="2">
        <v>-1</v>
      </c>
      <c r="J90" s="3">
        <v>-2</v>
      </c>
      <c r="K90" s="3">
        <v>-2</v>
      </c>
      <c r="L90" s="3">
        <v>-2</v>
      </c>
      <c r="M90" s="3">
        <v>-2</v>
      </c>
      <c r="N90" s="2">
        <v>-1</v>
      </c>
      <c r="O90" s="3">
        <v>-2</v>
      </c>
      <c r="P90" s="3">
        <v>-2</v>
      </c>
      <c r="Q90" s="3">
        <v>-2</v>
      </c>
      <c r="R90" s="3">
        <v>-2</v>
      </c>
      <c r="S90" s="2">
        <v>-1</v>
      </c>
      <c r="T90" s="2">
        <v>-1</v>
      </c>
      <c r="U90" s="3">
        <v>-2</v>
      </c>
      <c r="V90" s="3">
        <v>-2</v>
      </c>
      <c r="W90" s="3">
        <v>-2</v>
      </c>
      <c r="X90" s="3">
        <v>-2</v>
      </c>
      <c r="Y90" s="2">
        <v>-1</v>
      </c>
      <c r="Z90" s="2">
        <v>-1</v>
      </c>
      <c r="AA90" s="3">
        <v>-2</v>
      </c>
      <c r="AB90" s="3">
        <v>-2</v>
      </c>
      <c r="AC90" s="3">
        <v>-2</v>
      </c>
      <c r="AD90" s="3">
        <v>-2</v>
      </c>
      <c r="AE90" s="2">
        <v>-1</v>
      </c>
      <c r="AF90" s="3">
        <v>-2</v>
      </c>
      <c r="AG90" s="3">
        <v>-2</v>
      </c>
      <c r="AH90" s="3">
        <v>-2</v>
      </c>
      <c r="AI90" s="3">
        <v>-2</v>
      </c>
      <c r="AJ90" s="2">
        <v>-1</v>
      </c>
      <c r="AK90" s="2">
        <v>-1</v>
      </c>
      <c r="AL90" s="2">
        <v>-1</v>
      </c>
      <c r="AM90" s="3">
        <v>-2</v>
      </c>
      <c r="AN90" s="3">
        <v>-2</v>
      </c>
      <c r="AO90" s="3">
        <v>-2</v>
      </c>
      <c r="AP90" s="3">
        <v>-2</v>
      </c>
      <c r="AQ90" s="2">
        <v>-1</v>
      </c>
      <c r="AR90" s="2">
        <v>-1</v>
      </c>
      <c r="AS90" s="2">
        <v>-1</v>
      </c>
      <c r="AT90" s="2">
        <v>-1</v>
      </c>
      <c r="AU90" s="156" t="s">
        <v>200</v>
      </c>
      <c r="AV90" s="22">
        <v>1</v>
      </c>
      <c r="AW90" s="107">
        <v>1968</v>
      </c>
      <c r="AX90" s="107" t="s">
        <v>100</v>
      </c>
      <c r="AY90" s="107" t="s">
        <v>106</v>
      </c>
      <c r="AZ90" s="107" t="s">
        <v>101</v>
      </c>
      <c r="BA90" s="107" t="s">
        <v>108</v>
      </c>
      <c r="BB90" s="107" t="s">
        <v>115</v>
      </c>
      <c r="BC90" s="107" t="s">
        <v>98</v>
      </c>
      <c r="BD90" s="107"/>
      <c r="BE90" s="107"/>
      <c r="BF90" s="107"/>
      <c r="BG90" s="107"/>
      <c r="BH90" s="107" t="s">
        <v>99</v>
      </c>
      <c r="BI90">
        <f t="shared" si="53"/>
        <v>24</v>
      </c>
      <c r="BJ90">
        <f t="shared" si="54"/>
        <v>0</v>
      </c>
      <c r="BK90">
        <f t="shared" si="55"/>
        <v>3</v>
      </c>
      <c r="BL90">
        <f t="shared" si="56"/>
        <v>18</v>
      </c>
      <c r="BM90">
        <f t="shared" si="57"/>
        <v>0</v>
      </c>
      <c r="BN90">
        <f t="shared" si="58"/>
        <v>45</v>
      </c>
      <c r="BO90">
        <f t="shared" si="59"/>
        <v>0.14285714285714285</v>
      </c>
      <c r="BP90">
        <v>1</v>
      </c>
    </row>
    <row r="91" spans="1:70" ht="47.25" customHeight="1" x14ac:dyDescent="0.25">
      <c r="A91" s="156" t="s">
        <v>201</v>
      </c>
      <c r="B91" s="2">
        <v>1</v>
      </c>
      <c r="C91" s="2">
        <v>1</v>
      </c>
      <c r="D91" s="2">
        <v>-1</v>
      </c>
      <c r="E91" s="2">
        <v>-1</v>
      </c>
      <c r="F91" s="2">
        <v>-1</v>
      </c>
      <c r="G91" s="3">
        <v>-2</v>
      </c>
      <c r="H91" s="3">
        <v>-2</v>
      </c>
      <c r="I91" s="3">
        <v>-2</v>
      </c>
      <c r="J91" s="3">
        <v>-2</v>
      </c>
      <c r="K91" s="2">
        <v>-1</v>
      </c>
      <c r="L91" s="2">
        <v>-1</v>
      </c>
      <c r="M91" s="3">
        <v>-2</v>
      </c>
      <c r="N91" s="3">
        <v>-2</v>
      </c>
      <c r="O91" s="3">
        <v>-2</v>
      </c>
      <c r="P91" s="3">
        <v>-2</v>
      </c>
      <c r="Q91" s="2">
        <v>-1</v>
      </c>
      <c r="R91" s="2">
        <v>-1</v>
      </c>
      <c r="S91" s="2">
        <v>-1</v>
      </c>
      <c r="T91" s="2">
        <v>-1</v>
      </c>
      <c r="U91" s="2">
        <v>-1</v>
      </c>
      <c r="V91" s="3">
        <v>-2</v>
      </c>
      <c r="W91" s="3">
        <v>-2</v>
      </c>
      <c r="X91" s="3">
        <v>-2</v>
      </c>
      <c r="Y91" s="3">
        <v>-2</v>
      </c>
      <c r="Z91" s="2">
        <v>-1</v>
      </c>
      <c r="AA91" s="2">
        <v>-1</v>
      </c>
      <c r="AB91" s="2">
        <v>-1</v>
      </c>
      <c r="AC91" s="3">
        <v>-2</v>
      </c>
      <c r="AD91" s="3">
        <v>-2</v>
      </c>
      <c r="AE91" s="3">
        <v>-2</v>
      </c>
      <c r="AF91" s="3">
        <v>-2</v>
      </c>
      <c r="AG91" s="2">
        <v>-1</v>
      </c>
      <c r="AH91" s="2">
        <v>-1</v>
      </c>
      <c r="AI91" s="2">
        <v>-1</v>
      </c>
      <c r="AJ91" s="2">
        <v>-1</v>
      </c>
      <c r="AK91" s="2">
        <v>-1</v>
      </c>
      <c r="AL91" s="3">
        <v>-2</v>
      </c>
      <c r="AM91" s="3">
        <v>-2</v>
      </c>
      <c r="AN91" s="3">
        <v>-2</v>
      </c>
      <c r="AO91" s="3">
        <v>-2</v>
      </c>
      <c r="AP91" s="2">
        <v>-1</v>
      </c>
      <c r="AQ91" s="2">
        <v>-1</v>
      </c>
      <c r="AR91" s="2">
        <v>-1</v>
      </c>
      <c r="AS91" s="3">
        <v>-2</v>
      </c>
      <c r="AT91" s="3">
        <v>-2</v>
      </c>
      <c r="AU91" s="156" t="s">
        <v>201</v>
      </c>
      <c r="AV91" s="24">
        <v>1</v>
      </c>
      <c r="AW91" s="108">
        <v>1977</v>
      </c>
      <c r="AX91" s="108" t="s">
        <v>100</v>
      </c>
      <c r="AY91" s="108" t="s">
        <v>106</v>
      </c>
      <c r="AZ91" s="108" t="s">
        <v>101</v>
      </c>
      <c r="BA91" s="108" t="s">
        <v>108</v>
      </c>
      <c r="BB91" s="108" t="s">
        <v>121</v>
      </c>
      <c r="BC91" s="108" t="s">
        <v>98</v>
      </c>
      <c r="BD91" s="108"/>
      <c r="BE91" s="108"/>
      <c r="BF91" s="108"/>
      <c r="BG91" s="108"/>
      <c r="BH91" s="108" t="s">
        <v>99</v>
      </c>
      <c r="BI91">
        <f t="shared" si="53"/>
        <v>22</v>
      </c>
      <c r="BJ91">
        <f t="shared" si="54"/>
        <v>0</v>
      </c>
      <c r="BK91">
        <f t="shared" si="55"/>
        <v>2</v>
      </c>
      <c r="BL91">
        <f t="shared" si="56"/>
        <v>21</v>
      </c>
      <c r="BM91">
        <f t="shared" si="57"/>
        <v>0</v>
      </c>
      <c r="BN91">
        <f t="shared" si="58"/>
        <v>45</v>
      </c>
      <c r="BO91">
        <f t="shared" si="59"/>
        <v>8.6956521739130432E-2</v>
      </c>
      <c r="BP91">
        <v>1</v>
      </c>
    </row>
    <row r="92" spans="1:70" ht="47.25" customHeight="1" x14ac:dyDescent="0.25">
      <c r="A92" s="94" t="s">
        <v>202</v>
      </c>
      <c r="B92" s="94">
        <v>-1</v>
      </c>
      <c r="C92" s="94">
        <v>2</v>
      </c>
      <c r="D92" s="94">
        <v>1</v>
      </c>
      <c r="E92" s="94">
        <v>2</v>
      </c>
      <c r="F92" s="94">
        <v>1</v>
      </c>
      <c r="G92" s="94">
        <v>2</v>
      </c>
      <c r="H92" s="94">
        <v>2</v>
      </c>
      <c r="I92" s="94">
        <v>-1</v>
      </c>
      <c r="J92" s="94">
        <v>2</v>
      </c>
      <c r="K92" s="94">
        <v>1</v>
      </c>
      <c r="L92" s="94">
        <v>1</v>
      </c>
      <c r="M92" s="96">
        <v>-2</v>
      </c>
      <c r="N92" s="96">
        <v>-2</v>
      </c>
      <c r="O92" s="96">
        <v>-2</v>
      </c>
      <c r="P92" s="96">
        <v>-2</v>
      </c>
      <c r="Q92" s="94">
        <v>2</v>
      </c>
      <c r="R92" s="94">
        <v>2</v>
      </c>
      <c r="S92" s="94">
        <v>2</v>
      </c>
      <c r="T92" s="94">
        <v>1</v>
      </c>
      <c r="U92" s="94">
        <v>-1</v>
      </c>
      <c r="V92" s="94">
        <v>1</v>
      </c>
      <c r="W92" s="96">
        <v>-2</v>
      </c>
      <c r="X92" s="96">
        <v>-2</v>
      </c>
      <c r="Y92" s="96">
        <v>-2</v>
      </c>
      <c r="Z92" s="96">
        <v>-2</v>
      </c>
      <c r="AA92" s="94">
        <v>2</v>
      </c>
      <c r="AB92" s="94">
        <v>2</v>
      </c>
      <c r="AC92" s="94">
        <v>2</v>
      </c>
      <c r="AD92" s="94">
        <v>-1</v>
      </c>
      <c r="AE92" s="94">
        <v>-1</v>
      </c>
      <c r="AF92" s="96">
        <v>-2</v>
      </c>
      <c r="AG92" s="96">
        <v>-2</v>
      </c>
      <c r="AH92" s="96">
        <v>-2</v>
      </c>
      <c r="AI92" s="96">
        <v>-2</v>
      </c>
      <c r="AJ92" s="94">
        <v>2</v>
      </c>
      <c r="AK92" s="94">
        <v>2</v>
      </c>
      <c r="AL92" s="94">
        <v>2</v>
      </c>
      <c r="AM92" s="94">
        <v>2</v>
      </c>
      <c r="AN92" s="94">
        <v>1</v>
      </c>
      <c r="AO92" s="96">
        <v>-2</v>
      </c>
      <c r="AP92" s="96">
        <v>-2</v>
      </c>
      <c r="AQ92" s="96">
        <v>-2</v>
      </c>
      <c r="AR92" s="96">
        <v>-2</v>
      </c>
      <c r="AS92" s="94">
        <v>2</v>
      </c>
      <c r="AT92" s="94">
        <v>2</v>
      </c>
      <c r="AU92" s="94" t="s">
        <v>202</v>
      </c>
      <c r="AV92" s="94">
        <v>1</v>
      </c>
      <c r="AW92" s="94">
        <v>1980</v>
      </c>
      <c r="AX92" s="94" t="s">
        <v>93</v>
      </c>
      <c r="AY92" s="94" t="s">
        <v>94</v>
      </c>
      <c r="AZ92" s="94" t="s">
        <v>113</v>
      </c>
      <c r="BA92" s="94" t="s">
        <v>108</v>
      </c>
      <c r="BB92" s="94" t="s">
        <v>112</v>
      </c>
      <c r="BC92" s="94" t="s">
        <v>99</v>
      </c>
      <c r="BD92" s="94"/>
      <c r="BE92" s="94" t="s">
        <v>99</v>
      </c>
      <c r="BF92" s="94"/>
      <c r="BG92" s="94"/>
      <c r="BH92" s="94"/>
      <c r="BI92">
        <f t="shared" si="53"/>
        <v>16</v>
      </c>
      <c r="BJ92">
        <f t="shared" si="54"/>
        <v>17</v>
      </c>
      <c r="BK92">
        <f t="shared" si="55"/>
        <v>7</v>
      </c>
      <c r="BL92">
        <f t="shared" si="56"/>
        <v>5</v>
      </c>
      <c r="BM92">
        <f t="shared" si="57"/>
        <v>0</v>
      </c>
      <c r="BN92">
        <f t="shared" si="58"/>
        <v>45</v>
      </c>
      <c r="BO92">
        <f t="shared" si="59"/>
        <v>0.82758620689655171</v>
      </c>
      <c r="BP92">
        <v>1</v>
      </c>
    </row>
    <row r="93" spans="1:70" ht="47.25" customHeight="1" x14ac:dyDescent="0.25">
      <c r="A93" s="158" t="s">
        <v>203</v>
      </c>
      <c r="B93" s="159">
        <v>1</v>
      </c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58" t="s">
        <v>203</v>
      </c>
      <c r="AV93" s="159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  <c r="BI93" s="161">
        <f t="shared" si="53"/>
        <v>0</v>
      </c>
      <c r="BJ93" s="161">
        <f t="shared" si="54"/>
        <v>0</v>
      </c>
      <c r="BK93" s="161">
        <f t="shared" si="55"/>
        <v>1</v>
      </c>
      <c r="BL93" s="161">
        <f t="shared" si="56"/>
        <v>0</v>
      </c>
      <c r="BM93" s="161">
        <f t="shared" si="57"/>
        <v>44</v>
      </c>
      <c r="BN93" s="161">
        <f t="shared" si="58"/>
        <v>45</v>
      </c>
      <c r="BO93" s="161">
        <f t="shared" si="59"/>
        <v>1</v>
      </c>
      <c r="BP93" s="161"/>
    </row>
    <row r="94" spans="1:70" ht="47.25" customHeight="1" x14ac:dyDescent="0.25">
      <c r="A94" s="158" t="s">
        <v>204</v>
      </c>
      <c r="B94" s="159">
        <v>-1</v>
      </c>
      <c r="C94" s="159">
        <v>-1</v>
      </c>
      <c r="D94" s="159">
        <v>-1</v>
      </c>
      <c r="E94" s="159">
        <v>-1</v>
      </c>
      <c r="F94" s="159">
        <v>-1</v>
      </c>
      <c r="G94" s="159">
        <v>-1</v>
      </c>
      <c r="H94" s="159">
        <v>-1</v>
      </c>
      <c r="I94" s="159">
        <v>-1</v>
      </c>
      <c r="J94" s="159">
        <v>-1</v>
      </c>
      <c r="K94" s="159">
        <v>-1</v>
      </c>
      <c r="L94" s="159">
        <v>-1</v>
      </c>
      <c r="M94" s="160">
        <v>-2</v>
      </c>
      <c r="N94" s="160">
        <v>-2</v>
      </c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1"/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58" t="s">
        <v>204</v>
      </c>
      <c r="AV94" s="159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  <c r="BI94" s="161">
        <f t="shared" si="53"/>
        <v>2</v>
      </c>
      <c r="BJ94" s="161">
        <f t="shared" si="54"/>
        <v>0</v>
      </c>
      <c r="BK94" s="161">
        <f t="shared" si="55"/>
        <v>0</v>
      </c>
      <c r="BL94" s="161">
        <f t="shared" si="56"/>
        <v>11</v>
      </c>
      <c r="BM94" s="161">
        <f t="shared" si="57"/>
        <v>32</v>
      </c>
      <c r="BN94" s="161">
        <f t="shared" si="58"/>
        <v>45</v>
      </c>
      <c r="BO94" s="161">
        <f t="shared" si="59"/>
        <v>0</v>
      </c>
      <c r="BP94" s="161"/>
    </row>
    <row r="95" spans="1:70" ht="47.25" customHeight="1" x14ac:dyDescent="0.25">
      <c r="A95" s="94" t="s">
        <v>205</v>
      </c>
      <c r="B95" s="94">
        <v>1</v>
      </c>
      <c r="C95" s="94">
        <v>1</v>
      </c>
      <c r="D95" s="94">
        <v>1</v>
      </c>
      <c r="E95" s="94">
        <v>1</v>
      </c>
      <c r="F95" s="94">
        <v>1</v>
      </c>
      <c r="G95" s="94">
        <v>1</v>
      </c>
      <c r="H95" s="94">
        <v>1</v>
      </c>
      <c r="I95" s="96">
        <v>-2</v>
      </c>
      <c r="J95" s="96">
        <v>-2</v>
      </c>
      <c r="K95" s="96">
        <v>-2</v>
      </c>
      <c r="L95" s="96">
        <v>-2</v>
      </c>
      <c r="M95" s="94">
        <v>1</v>
      </c>
      <c r="N95" s="96">
        <v>-2</v>
      </c>
      <c r="O95" s="96">
        <v>-2</v>
      </c>
      <c r="P95" s="96">
        <v>-2</v>
      </c>
      <c r="Q95" s="96">
        <v>-2</v>
      </c>
      <c r="R95" s="94">
        <v>1</v>
      </c>
      <c r="S95" s="94">
        <v>1</v>
      </c>
      <c r="T95" s="94">
        <v>-1</v>
      </c>
      <c r="U95" s="94">
        <v>1</v>
      </c>
      <c r="V95" s="94">
        <v>1</v>
      </c>
      <c r="W95" s="94">
        <v>1</v>
      </c>
      <c r="X95" s="94">
        <v>1</v>
      </c>
      <c r="Y95" s="94">
        <v>1</v>
      </c>
      <c r="Z95" s="94">
        <v>1</v>
      </c>
      <c r="AA95" s="96">
        <v>-2</v>
      </c>
      <c r="AB95" s="96">
        <v>-2</v>
      </c>
      <c r="AC95" s="96">
        <v>-2</v>
      </c>
      <c r="AD95" s="96">
        <v>-2</v>
      </c>
      <c r="AE95" s="94">
        <v>1</v>
      </c>
      <c r="AF95" s="94">
        <v>1</v>
      </c>
      <c r="AG95" s="94">
        <v>1</v>
      </c>
      <c r="AH95" s="94">
        <v>1</v>
      </c>
      <c r="AI95" s="94">
        <v>-1</v>
      </c>
      <c r="AJ95" s="94">
        <v>1</v>
      </c>
      <c r="AK95" s="94">
        <v>1</v>
      </c>
      <c r="AL95" s="94">
        <v>1</v>
      </c>
      <c r="AM95" s="94">
        <v>1</v>
      </c>
      <c r="AN95" s="96">
        <v>-2</v>
      </c>
      <c r="AO95" s="96">
        <v>-2</v>
      </c>
      <c r="AP95" s="96">
        <v>-2</v>
      </c>
      <c r="AQ95" s="96">
        <v>-2</v>
      </c>
      <c r="AR95" s="94">
        <v>1</v>
      </c>
      <c r="AS95" s="94">
        <v>1</v>
      </c>
      <c r="AT95" s="94">
        <v>1</v>
      </c>
      <c r="AU95" s="94" t="s">
        <v>205</v>
      </c>
      <c r="AV95" s="94">
        <v>1</v>
      </c>
      <c r="AW95" s="94">
        <v>1988</v>
      </c>
      <c r="AX95" s="94" t="s">
        <v>93</v>
      </c>
      <c r="AY95" s="94" t="s">
        <v>94</v>
      </c>
      <c r="AZ95" s="94" t="s">
        <v>107</v>
      </c>
      <c r="BA95" s="94" t="s">
        <v>108</v>
      </c>
      <c r="BB95" s="94" t="s">
        <v>105</v>
      </c>
      <c r="BC95" s="94" t="s">
        <v>98</v>
      </c>
      <c r="BD95" s="94"/>
      <c r="BE95" s="94"/>
      <c r="BF95" s="94"/>
      <c r="BG95" s="94"/>
      <c r="BH95" s="94" t="s">
        <v>99</v>
      </c>
      <c r="BI95">
        <f t="shared" si="53"/>
        <v>16</v>
      </c>
      <c r="BJ95">
        <f t="shared" si="54"/>
        <v>0</v>
      </c>
      <c r="BK95">
        <f t="shared" si="55"/>
        <v>27</v>
      </c>
      <c r="BL95">
        <f t="shared" si="56"/>
        <v>2</v>
      </c>
      <c r="BM95">
        <f t="shared" si="57"/>
        <v>0</v>
      </c>
      <c r="BN95">
        <f t="shared" si="58"/>
        <v>45</v>
      </c>
      <c r="BO95">
        <f t="shared" si="59"/>
        <v>0.93103448275862066</v>
      </c>
      <c r="BP95">
        <v>1</v>
      </c>
    </row>
    <row r="96" spans="1:70" ht="47.25" customHeight="1" x14ac:dyDescent="0.25">
      <c r="A96" s="157" t="s">
        <v>206</v>
      </c>
      <c r="B96" s="153">
        <v>-1</v>
      </c>
      <c r="C96" s="153">
        <v>-1</v>
      </c>
      <c r="D96" s="153">
        <v>-1</v>
      </c>
      <c r="E96" s="153">
        <v>-1</v>
      </c>
      <c r="F96" s="153">
        <v>-1</v>
      </c>
      <c r="G96" s="153">
        <v>-1</v>
      </c>
      <c r="H96" s="154">
        <v>-2</v>
      </c>
      <c r="I96" s="154">
        <v>-2</v>
      </c>
      <c r="J96" s="154">
        <v>-2</v>
      </c>
      <c r="K96" s="154">
        <v>-2</v>
      </c>
      <c r="L96" s="153">
        <v>-1</v>
      </c>
      <c r="M96" s="154">
        <v>-2</v>
      </c>
      <c r="N96" s="154">
        <v>-2</v>
      </c>
      <c r="O96" s="154">
        <v>-2</v>
      </c>
      <c r="P96" s="154">
        <v>-2</v>
      </c>
      <c r="Q96" s="153">
        <v>-1</v>
      </c>
      <c r="R96" s="153">
        <v>2</v>
      </c>
      <c r="S96" s="153">
        <v>-1</v>
      </c>
      <c r="T96" s="153">
        <v>-1</v>
      </c>
      <c r="U96" s="153">
        <v>-1</v>
      </c>
      <c r="V96" s="154">
        <v>-2</v>
      </c>
      <c r="W96" s="154">
        <v>-2</v>
      </c>
      <c r="X96" s="154">
        <v>-2</v>
      </c>
      <c r="Y96" s="154">
        <v>-2</v>
      </c>
      <c r="Z96" s="153">
        <v>-1</v>
      </c>
      <c r="AA96" s="153">
        <v>-1</v>
      </c>
      <c r="AB96" s="153">
        <v>-1</v>
      </c>
      <c r="AC96" s="154">
        <v>-2</v>
      </c>
      <c r="AD96" s="154">
        <v>-2</v>
      </c>
      <c r="AE96" s="154">
        <v>-2</v>
      </c>
      <c r="AF96" s="154">
        <v>-2</v>
      </c>
      <c r="AG96" s="153">
        <v>-1</v>
      </c>
      <c r="AH96" s="153">
        <v>1</v>
      </c>
      <c r="AI96" s="153">
        <v>1</v>
      </c>
      <c r="AJ96" s="153">
        <v>-1</v>
      </c>
      <c r="AK96" s="153">
        <v>-1</v>
      </c>
      <c r="AL96" s="154">
        <v>-2</v>
      </c>
      <c r="AM96" s="154">
        <v>-2</v>
      </c>
      <c r="AN96" s="154">
        <v>-2</v>
      </c>
      <c r="AO96" s="154">
        <v>-2</v>
      </c>
      <c r="AP96" s="153">
        <v>2</v>
      </c>
      <c r="AQ96" s="153">
        <v>1</v>
      </c>
      <c r="AR96" s="154">
        <v>-2</v>
      </c>
      <c r="AS96" s="154">
        <v>-2</v>
      </c>
      <c r="AT96" s="154">
        <v>-2</v>
      </c>
      <c r="AU96" s="157" t="s">
        <v>206</v>
      </c>
      <c r="AV96" s="153">
        <v>1</v>
      </c>
      <c r="AW96" s="153">
        <v>1989</v>
      </c>
      <c r="AX96" s="153" t="s">
        <v>93</v>
      </c>
      <c r="AY96" s="153" t="s">
        <v>94</v>
      </c>
      <c r="AZ96" s="153" t="s">
        <v>95</v>
      </c>
      <c r="BA96" s="153" t="s">
        <v>96</v>
      </c>
      <c r="BB96" s="153" t="s">
        <v>97</v>
      </c>
      <c r="BC96" s="153" t="s">
        <v>98</v>
      </c>
      <c r="BD96" s="153"/>
      <c r="BE96" s="153"/>
      <c r="BF96" s="153"/>
      <c r="BG96" s="153"/>
      <c r="BH96" s="153" t="s">
        <v>99</v>
      </c>
      <c r="BI96">
        <f t="shared" si="53"/>
        <v>23</v>
      </c>
      <c r="BJ96">
        <f t="shared" si="54"/>
        <v>2</v>
      </c>
      <c r="BK96">
        <f t="shared" si="55"/>
        <v>3</v>
      </c>
      <c r="BL96">
        <f t="shared" si="56"/>
        <v>17</v>
      </c>
      <c r="BM96">
        <f t="shared" si="57"/>
        <v>0</v>
      </c>
      <c r="BN96">
        <f t="shared" si="58"/>
        <v>45</v>
      </c>
      <c r="BO96">
        <f t="shared" si="59"/>
        <v>0.22727272727272727</v>
      </c>
      <c r="BP96">
        <v>1</v>
      </c>
      <c r="BQ96" t="s">
        <v>133</v>
      </c>
    </row>
    <row r="97" spans="1:68" ht="47.25" customHeight="1" x14ac:dyDescent="0.25">
      <c r="A97" s="156" t="s">
        <v>207</v>
      </c>
      <c r="B97" s="2">
        <v>1</v>
      </c>
      <c r="C97" s="2">
        <v>1</v>
      </c>
      <c r="D97" s="3">
        <v>-2</v>
      </c>
      <c r="E97" s="3">
        <v>-2</v>
      </c>
      <c r="F97" s="3">
        <v>-2</v>
      </c>
      <c r="G97" s="3">
        <v>-2</v>
      </c>
      <c r="H97" s="2">
        <v>-1</v>
      </c>
      <c r="I97" s="2">
        <v>-1</v>
      </c>
      <c r="J97" s="2">
        <v>1</v>
      </c>
      <c r="K97" s="2">
        <v>-1</v>
      </c>
      <c r="L97" s="2">
        <v>-1</v>
      </c>
      <c r="M97" s="2">
        <v>-1</v>
      </c>
      <c r="N97" s="2">
        <v>-1</v>
      </c>
      <c r="O97" s="2">
        <v>-1</v>
      </c>
      <c r="P97" s="2">
        <v>-1</v>
      </c>
      <c r="Q97" s="2">
        <v>-1</v>
      </c>
      <c r="R97" s="2">
        <v>-1</v>
      </c>
      <c r="S97" s="2">
        <v>-1</v>
      </c>
      <c r="T97" s="2">
        <v>-1</v>
      </c>
      <c r="U97" s="3">
        <v>-2</v>
      </c>
      <c r="V97" s="3">
        <v>-2</v>
      </c>
      <c r="W97" s="3">
        <v>-2</v>
      </c>
      <c r="X97" s="3">
        <v>-2</v>
      </c>
      <c r="Y97" s="2">
        <v>-1</v>
      </c>
      <c r="Z97" s="3">
        <v>-2</v>
      </c>
      <c r="AA97" s="3">
        <v>-2</v>
      </c>
      <c r="AB97" s="3">
        <v>-2</v>
      </c>
      <c r="AC97" s="3">
        <v>-2</v>
      </c>
      <c r="AD97" s="2">
        <v>-1</v>
      </c>
      <c r="AE97" s="3">
        <v>-2</v>
      </c>
      <c r="AF97" s="3">
        <v>-2</v>
      </c>
      <c r="AG97" s="3">
        <v>-2</v>
      </c>
      <c r="AH97" s="3">
        <v>-2</v>
      </c>
      <c r="AI97" s="2">
        <v>-1</v>
      </c>
      <c r="AJ97" s="3">
        <v>-2</v>
      </c>
      <c r="AK97" s="3">
        <v>-2</v>
      </c>
      <c r="AL97" s="3">
        <v>-2</v>
      </c>
      <c r="AM97" s="3">
        <v>-2</v>
      </c>
      <c r="AN97" s="2">
        <v>-1</v>
      </c>
      <c r="AO97" s="2">
        <v>-1</v>
      </c>
      <c r="AP97" s="3">
        <v>-2</v>
      </c>
      <c r="AQ97" s="3">
        <v>-2</v>
      </c>
      <c r="AR97" s="3">
        <v>-2</v>
      </c>
      <c r="AS97" s="3">
        <v>-2</v>
      </c>
      <c r="AT97" s="2">
        <v>-1</v>
      </c>
      <c r="AU97" s="156" t="s">
        <v>207</v>
      </c>
      <c r="AV97" s="32">
        <v>1</v>
      </c>
      <c r="AW97" s="113">
        <v>1969</v>
      </c>
      <c r="AX97" s="113" t="s">
        <v>100</v>
      </c>
      <c r="AY97" s="113" t="s">
        <v>106</v>
      </c>
      <c r="AZ97" s="113" t="s">
        <v>95</v>
      </c>
      <c r="BA97" s="113" t="s">
        <v>108</v>
      </c>
      <c r="BB97" s="113" t="s">
        <v>123</v>
      </c>
      <c r="BC97" s="113" t="s">
        <v>98</v>
      </c>
      <c r="BD97" s="113"/>
      <c r="BE97" s="113"/>
      <c r="BF97" s="113"/>
      <c r="BG97" s="113"/>
      <c r="BH97" s="113" t="s">
        <v>99</v>
      </c>
      <c r="BI97">
        <f t="shared" si="53"/>
        <v>24</v>
      </c>
      <c r="BJ97">
        <f t="shared" si="54"/>
        <v>0</v>
      </c>
      <c r="BK97">
        <f t="shared" si="55"/>
        <v>3</v>
      </c>
      <c r="BL97">
        <f t="shared" si="56"/>
        <v>18</v>
      </c>
      <c r="BM97">
        <f t="shared" si="57"/>
        <v>0</v>
      </c>
      <c r="BN97">
        <f t="shared" si="58"/>
        <v>45</v>
      </c>
      <c r="BO97">
        <f t="shared" si="59"/>
        <v>0.14285714285714285</v>
      </c>
      <c r="BP97">
        <v>1</v>
      </c>
    </row>
    <row r="98" spans="1:68" ht="47.25" customHeight="1" x14ac:dyDescent="0.25">
      <c r="A98" s="156" t="s">
        <v>208</v>
      </c>
      <c r="B98" s="2">
        <v>1</v>
      </c>
      <c r="C98" s="2">
        <v>1</v>
      </c>
      <c r="D98" s="2">
        <v>-1</v>
      </c>
      <c r="E98" s="2">
        <v>-1</v>
      </c>
      <c r="F98" s="2">
        <v>-1</v>
      </c>
      <c r="G98" s="2">
        <v>-1</v>
      </c>
      <c r="H98" s="2">
        <v>-1</v>
      </c>
      <c r="I98" s="2">
        <v>-1</v>
      </c>
      <c r="J98" s="2">
        <v>-1</v>
      </c>
      <c r="K98" s="3">
        <v>-2</v>
      </c>
      <c r="L98" s="3">
        <v>-2</v>
      </c>
      <c r="M98" s="3">
        <v>-2</v>
      </c>
      <c r="N98" s="3">
        <v>-2</v>
      </c>
      <c r="O98" s="2">
        <v>-1</v>
      </c>
      <c r="P98" s="2">
        <v>-1</v>
      </c>
      <c r="Q98" s="2">
        <v>-1</v>
      </c>
      <c r="R98" s="2">
        <v>-1</v>
      </c>
      <c r="S98" s="2">
        <v>1</v>
      </c>
      <c r="T98" s="3">
        <v>-2</v>
      </c>
      <c r="U98" s="3">
        <v>-2</v>
      </c>
      <c r="V98" s="3">
        <v>-2</v>
      </c>
      <c r="W98" s="3">
        <v>-2</v>
      </c>
      <c r="X98" s="2">
        <v>-1</v>
      </c>
      <c r="Y98" s="2">
        <v>-1</v>
      </c>
      <c r="Z98" s="2">
        <v>-1</v>
      </c>
      <c r="AA98" s="2">
        <v>-1</v>
      </c>
      <c r="AB98" s="2">
        <v>-1</v>
      </c>
      <c r="AC98" s="2">
        <v>-1</v>
      </c>
      <c r="AD98" s="2">
        <v>-1</v>
      </c>
      <c r="AE98" s="2">
        <v>-1</v>
      </c>
      <c r="AF98" s="2">
        <v>-1</v>
      </c>
      <c r="AG98" s="2">
        <v>-1</v>
      </c>
      <c r="AH98" s="3">
        <v>-2</v>
      </c>
      <c r="AI98" s="3">
        <v>-2</v>
      </c>
      <c r="AJ98" s="3">
        <v>-2</v>
      </c>
      <c r="AK98" s="3">
        <v>-2</v>
      </c>
      <c r="AL98" s="2">
        <v>-1</v>
      </c>
      <c r="AM98" s="3">
        <v>-2</v>
      </c>
      <c r="AN98" s="3">
        <v>-2</v>
      </c>
      <c r="AO98" s="3">
        <v>-2</v>
      </c>
      <c r="AP98" s="3">
        <v>-2</v>
      </c>
      <c r="AQ98" s="2">
        <v>-1</v>
      </c>
      <c r="AR98" s="2">
        <v>-1</v>
      </c>
      <c r="AS98" s="2">
        <v>-1</v>
      </c>
      <c r="AT98" s="2">
        <v>-1</v>
      </c>
      <c r="AU98" s="156" t="s">
        <v>208</v>
      </c>
      <c r="AV98" s="34">
        <v>1</v>
      </c>
      <c r="AW98" s="114">
        <v>1976</v>
      </c>
      <c r="AX98" s="114" t="s">
        <v>93</v>
      </c>
      <c r="AY98" s="114" t="s">
        <v>106</v>
      </c>
      <c r="AZ98" s="114" t="s">
        <v>95</v>
      </c>
      <c r="BA98" s="114" t="s">
        <v>108</v>
      </c>
      <c r="BB98" s="114" t="s">
        <v>117</v>
      </c>
      <c r="BC98" s="114" t="s">
        <v>98</v>
      </c>
      <c r="BD98" s="114"/>
      <c r="BE98" s="114"/>
      <c r="BF98" s="114"/>
      <c r="BG98" s="114"/>
      <c r="BH98" s="114" t="s">
        <v>99</v>
      </c>
      <c r="BI98">
        <f t="shared" si="53"/>
        <v>16</v>
      </c>
      <c r="BJ98">
        <f t="shared" si="54"/>
        <v>0</v>
      </c>
      <c r="BK98">
        <f t="shared" si="55"/>
        <v>3</v>
      </c>
      <c r="BL98">
        <f t="shared" si="56"/>
        <v>26</v>
      </c>
      <c r="BM98">
        <f t="shared" si="57"/>
        <v>0</v>
      </c>
      <c r="BN98">
        <f t="shared" si="58"/>
        <v>45</v>
      </c>
      <c r="BO98">
        <f t="shared" si="59"/>
        <v>0.10344827586206896</v>
      </c>
      <c r="BP98">
        <v>1</v>
      </c>
    </row>
    <row r="99" spans="1:68" ht="47.25" customHeight="1" x14ac:dyDescent="0.25">
      <c r="A99" s="156" t="s">
        <v>209</v>
      </c>
      <c r="B99" s="2">
        <v>1</v>
      </c>
      <c r="C99" s="2">
        <v>1</v>
      </c>
      <c r="D99" s="2">
        <v>-1</v>
      </c>
      <c r="E99" s="2">
        <v>-1</v>
      </c>
      <c r="F99" s="2">
        <v>-1</v>
      </c>
      <c r="G99" s="2">
        <v>-1</v>
      </c>
      <c r="H99" s="3">
        <v>-2</v>
      </c>
      <c r="I99" s="3">
        <v>-2</v>
      </c>
      <c r="J99" s="3">
        <v>-2</v>
      </c>
      <c r="K99" s="3">
        <v>-2</v>
      </c>
      <c r="L99" s="2">
        <v>-1</v>
      </c>
      <c r="M99" s="2">
        <v>-1</v>
      </c>
      <c r="N99" s="2">
        <v>-1</v>
      </c>
      <c r="O99" s="2">
        <v>-1</v>
      </c>
      <c r="P99" s="2">
        <v>-1</v>
      </c>
      <c r="Q99" s="3">
        <v>-2</v>
      </c>
      <c r="R99" s="3">
        <v>-2</v>
      </c>
      <c r="S99" s="3">
        <v>-2</v>
      </c>
      <c r="T99" s="3">
        <v>-2</v>
      </c>
      <c r="U99" s="2">
        <v>1</v>
      </c>
      <c r="V99" s="2">
        <v>-1</v>
      </c>
      <c r="W99" s="3">
        <v>-2</v>
      </c>
      <c r="X99" s="3">
        <v>-2</v>
      </c>
      <c r="Y99" s="3">
        <v>-2</v>
      </c>
      <c r="Z99" s="3">
        <v>-2</v>
      </c>
      <c r="AA99" s="2">
        <v>1</v>
      </c>
      <c r="AB99" s="2">
        <v>-1</v>
      </c>
      <c r="AC99" s="2">
        <v>-1</v>
      </c>
      <c r="AD99" s="2">
        <v>-1</v>
      </c>
      <c r="AE99" s="2">
        <v>-1</v>
      </c>
      <c r="AF99" s="2">
        <v>-1</v>
      </c>
      <c r="AG99" s="2">
        <v>-1</v>
      </c>
      <c r="AH99" s="2">
        <v>-1</v>
      </c>
      <c r="AI99" s="2">
        <v>-1</v>
      </c>
      <c r="AJ99" s="2">
        <v>-1</v>
      </c>
      <c r="AK99" s="2">
        <v>-1</v>
      </c>
      <c r="AL99" s="2">
        <v>-1</v>
      </c>
      <c r="AM99" s="2">
        <v>-1</v>
      </c>
      <c r="AN99" s="2">
        <v>-1</v>
      </c>
      <c r="AO99" s="2">
        <v>-1</v>
      </c>
      <c r="AP99" s="3">
        <v>-2</v>
      </c>
      <c r="AQ99" s="3">
        <v>-2</v>
      </c>
      <c r="AR99" s="3">
        <v>-2</v>
      </c>
      <c r="AS99" s="3">
        <v>-2</v>
      </c>
      <c r="AT99" s="2">
        <v>-1</v>
      </c>
      <c r="AU99" s="156" t="s">
        <v>209</v>
      </c>
      <c r="AV99" s="40">
        <v>1</v>
      </c>
      <c r="AW99" s="118">
        <v>1974</v>
      </c>
      <c r="AX99" s="118" t="s">
        <v>93</v>
      </c>
      <c r="AY99" s="118" t="s">
        <v>106</v>
      </c>
      <c r="AZ99" s="118" t="s">
        <v>95</v>
      </c>
      <c r="BA99" s="118" t="s">
        <v>108</v>
      </c>
      <c r="BB99" s="118" t="s">
        <v>115</v>
      </c>
      <c r="BC99" s="118" t="s">
        <v>98</v>
      </c>
      <c r="BD99" s="118"/>
      <c r="BE99" s="118"/>
      <c r="BF99" s="118"/>
      <c r="BG99" s="118"/>
      <c r="BH99" s="118" t="s">
        <v>99</v>
      </c>
      <c r="BI99">
        <f t="shared" si="53"/>
        <v>16</v>
      </c>
      <c r="BJ99">
        <f t="shared" si="54"/>
        <v>0</v>
      </c>
      <c r="BK99">
        <f t="shared" si="55"/>
        <v>4</v>
      </c>
      <c r="BL99">
        <f t="shared" si="56"/>
        <v>25</v>
      </c>
      <c r="BM99">
        <f t="shared" si="57"/>
        <v>0</v>
      </c>
      <c r="BN99">
        <f t="shared" si="58"/>
        <v>45</v>
      </c>
      <c r="BO99">
        <f t="shared" si="59"/>
        <v>0.13793103448275862</v>
      </c>
      <c r="BP99">
        <v>1</v>
      </c>
    </row>
    <row r="100" spans="1:68" ht="47.25" customHeight="1" x14ac:dyDescent="0.25">
      <c r="A100" s="156" t="s">
        <v>210</v>
      </c>
      <c r="B100" s="2">
        <v>1</v>
      </c>
      <c r="C100" s="2">
        <v>1</v>
      </c>
      <c r="D100" s="2">
        <v>-1</v>
      </c>
      <c r="E100" s="2">
        <v>-1</v>
      </c>
      <c r="F100" s="2">
        <v>-1</v>
      </c>
      <c r="G100" s="2">
        <v>-1</v>
      </c>
      <c r="H100" s="2">
        <v>-1</v>
      </c>
      <c r="I100" s="2">
        <v>-1</v>
      </c>
      <c r="J100" s="3">
        <v>-2</v>
      </c>
      <c r="K100" s="3">
        <v>-2</v>
      </c>
      <c r="L100" s="3">
        <v>-2</v>
      </c>
      <c r="M100" s="3">
        <v>-2</v>
      </c>
      <c r="N100" s="2">
        <v>-1</v>
      </c>
      <c r="O100" s="2">
        <v>-1</v>
      </c>
      <c r="P100" s="2">
        <v>-1</v>
      </c>
      <c r="Q100" s="2">
        <v>-1</v>
      </c>
      <c r="R100" s="3">
        <v>-2</v>
      </c>
      <c r="S100" s="3">
        <v>-2</v>
      </c>
      <c r="T100" s="3">
        <v>-2</v>
      </c>
      <c r="U100" s="3">
        <v>-2</v>
      </c>
      <c r="V100" s="2">
        <v>-1</v>
      </c>
      <c r="W100" s="2">
        <v>-1</v>
      </c>
      <c r="X100" s="2">
        <v>-1</v>
      </c>
      <c r="Y100" s="2">
        <v>-1</v>
      </c>
      <c r="Z100" s="2">
        <v>-1</v>
      </c>
      <c r="AA100" s="2">
        <v>-1</v>
      </c>
      <c r="AB100" s="2">
        <v>-1</v>
      </c>
      <c r="AC100" s="2">
        <v>-1</v>
      </c>
      <c r="AD100" s="2">
        <v>-1</v>
      </c>
      <c r="AE100" s="2">
        <v>-1</v>
      </c>
      <c r="AF100" s="2">
        <v>-1</v>
      </c>
      <c r="AG100" s="3">
        <v>-2</v>
      </c>
      <c r="AH100" s="3">
        <v>-2</v>
      </c>
      <c r="AI100" s="3">
        <v>-2</v>
      </c>
      <c r="AJ100" s="3">
        <v>-2</v>
      </c>
      <c r="AK100" s="2">
        <v>-1</v>
      </c>
      <c r="AL100" s="2">
        <v>-1</v>
      </c>
      <c r="AM100" s="2">
        <v>-1</v>
      </c>
      <c r="AN100" s="3">
        <v>-2</v>
      </c>
      <c r="AO100" s="3">
        <v>-2</v>
      </c>
      <c r="AP100" s="3">
        <v>-2</v>
      </c>
      <c r="AQ100" s="3">
        <v>-2</v>
      </c>
      <c r="AR100" s="2">
        <v>-1</v>
      </c>
      <c r="AS100" s="2">
        <v>-1</v>
      </c>
      <c r="AT100" s="2">
        <v>-1</v>
      </c>
      <c r="AU100" s="156" t="s">
        <v>210</v>
      </c>
      <c r="AV100" s="41">
        <v>1</v>
      </c>
      <c r="AW100" s="119">
        <v>1969</v>
      </c>
      <c r="AX100" s="119" t="s">
        <v>93</v>
      </c>
      <c r="AY100" s="119" t="s">
        <v>106</v>
      </c>
      <c r="AZ100" s="119" t="s">
        <v>95</v>
      </c>
      <c r="BA100" s="119" t="s">
        <v>108</v>
      </c>
      <c r="BB100" s="119" t="s">
        <v>117</v>
      </c>
      <c r="BC100" s="119" t="s">
        <v>98</v>
      </c>
      <c r="BD100" s="119"/>
      <c r="BE100" s="119"/>
      <c r="BF100" s="119"/>
      <c r="BG100" s="119"/>
      <c r="BH100" s="119" t="s">
        <v>99</v>
      </c>
      <c r="BI100">
        <f t="shared" si="53"/>
        <v>16</v>
      </c>
      <c r="BJ100">
        <f t="shared" si="54"/>
        <v>0</v>
      </c>
      <c r="BK100">
        <f t="shared" si="55"/>
        <v>2</v>
      </c>
      <c r="BL100">
        <f t="shared" si="56"/>
        <v>27</v>
      </c>
      <c r="BM100">
        <f t="shared" si="57"/>
        <v>0</v>
      </c>
      <c r="BN100">
        <f t="shared" si="58"/>
        <v>45</v>
      </c>
      <c r="BO100">
        <f t="shared" si="59"/>
        <v>6.8965517241379309E-2</v>
      </c>
      <c r="BP100">
        <v>1</v>
      </c>
    </row>
    <row r="101" spans="1:68" ht="47.25" customHeight="1" x14ac:dyDescent="0.25">
      <c r="A101" s="94" t="s">
        <v>211</v>
      </c>
      <c r="B101" s="94">
        <v>1</v>
      </c>
      <c r="C101" s="94">
        <v>1</v>
      </c>
      <c r="D101" s="94">
        <v>1</v>
      </c>
      <c r="E101" s="94">
        <v>1</v>
      </c>
      <c r="F101" s="94">
        <v>1</v>
      </c>
      <c r="G101" s="94">
        <v>1</v>
      </c>
      <c r="H101" s="96">
        <v>-2</v>
      </c>
      <c r="I101" s="96">
        <v>-2</v>
      </c>
      <c r="J101" s="96">
        <v>-2</v>
      </c>
      <c r="K101" s="96">
        <v>-2</v>
      </c>
      <c r="L101" s="94">
        <v>1</v>
      </c>
      <c r="M101" s="96">
        <v>-2</v>
      </c>
      <c r="N101" s="96">
        <v>-2</v>
      </c>
      <c r="O101" s="96">
        <v>-2</v>
      </c>
      <c r="P101" s="96">
        <v>-2</v>
      </c>
      <c r="Q101" s="94">
        <v>1</v>
      </c>
      <c r="R101" s="94">
        <v>1</v>
      </c>
      <c r="S101" s="94">
        <v>1</v>
      </c>
      <c r="T101" s="94">
        <v>1</v>
      </c>
      <c r="U101" s="94">
        <v>1</v>
      </c>
      <c r="V101" s="94">
        <v>1</v>
      </c>
      <c r="W101" s="94">
        <v>1</v>
      </c>
      <c r="X101" s="94">
        <v>1</v>
      </c>
      <c r="Y101" s="96">
        <v>-2</v>
      </c>
      <c r="Z101" s="96">
        <v>-2</v>
      </c>
      <c r="AA101" s="96">
        <v>-2</v>
      </c>
      <c r="AB101" s="96">
        <v>-2</v>
      </c>
      <c r="AC101" s="94">
        <v>1</v>
      </c>
      <c r="AD101" s="94">
        <v>1</v>
      </c>
      <c r="AE101" s="94">
        <v>1</v>
      </c>
      <c r="AF101" s="96">
        <v>-2</v>
      </c>
      <c r="AG101" s="96">
        <v>-2</v>
      </c>
      <c r="AH101" s="96">
        <v>-2</v>
      </c>
      <c r="AI101" s="96">
        <v>-2</v>
      </c>
      <c r="AJ101" s="94">
        <v>1</v>
      </c>
      <c r="AK101" s="96">
        <v>-2</v>
      </c>
      <c r="AL101" s="96">
        <v>-2</v>
      </c>
      <c r="AM101" s="96">
        <v>-2</v>
      </c>
      <c r="AN101" s="96">
        <v>-2</v>
      </c>
      <c r="AO101" s="94">
        <v>1</v>
      </c>
      <c r="AP101" s="94">
        <v>1</v>
      </c>
      <c r="AQ101" s="94">
        <v>1</v>
      </c>
      <c r="AR101" s="94">
        <v>1</v>
      </c>
      <c r="AS101" s="94">
        <v>1</v>
      </c>
      <c r="AT101" s="96">
        <v>-2</v>
      </c>
      <c r="AU101" s="94" t="s">
        <v>211</v>
      </c>
      <c r="AV101" s="94">
        <v>1</v>
      </c>
      <c r="AW101" s="94">
        <v>1964</v>
      </c>
      <c r="AX101" s="94" t="s">
        <v>93</v>
      </c>
      <c r="AY101" s="94" t="s">
        <v>106</v>
      </c>
      <c r="AZ101" s="94" t="s">
        <v>113</v>
      </c>
      <c r="BA101" s="94" t="s">
        <v>108</v>
      </c>
      <c r="BB101" s="94" t="s">
        <v>117</v>
      </c>
      <c r="BC101" s="94" t="s">
        <v>98</v>
      </c>
      <c r="BD101" s="94"/>
      <c r="BE101" s="94"/>
      <c r="BF101" s="94"/>
      <c r="BG101" s="94"/>
      <c r="BH101" s="94" t="s">
        <v>99</v>
      </c>
      <c r="BI101">
        <f t="shared" si="53"/>
        <v>21</v>
      </c>
      <c r="BJ101">
        <f t="shared" si="54"/>
        <v>0</v>
      </c>
      <c r="BK101">
        <f t="shared" si="55"/>
        <v>24</v>
      </c>
      <c r="BL101">
        <f t="shared" si="56"/>
        <v>0</v>
      </c>
      <c r="BM101">
        <f t="shared" si="57"/>
        <v>0</v>
      </c>
      <c r="BN101">
        <f t="shared" si="58"/>
        <v>45</v>
      </c>
      <c r="BO101">
        <f t="shared" si="59"/>
        <v>1</v>
      </c>
      <c r="BP101">
        <v>1</v>
      </c>
    </row>
    <row r="102" spans="1:68" ht="47.25" customHeight="1" x14ac:dyDescent="0.25">
      <c r="A102" s="156" t="s">
        <v>212</v>
      </c>
      <c r="B102" s="2">
        <v>1</v>
      </c>
      <c r="C102" s="3">
        <v>-2</v>
      </c>
      <c r="D102" s="3">
        <v>-2</v>
      </c>
      <c r="E102" s="3">
        <v>-2</v>
      </c>
      <c r="F102" s="3">
        <v>-2</v>
      </c>
      <c r="G102" s="2">
        <v>-1</v>
      </c>
      <c r="H102" s="3">
        <v>-2</v>
      </c>
      <c r="I102" s="3">
        <v>-2</v>
      </c>
      <c r="J102" s="3">
        <v>-2</v>
      </c>
      <c r="K102" s="3">
        <v>-2</v>
      </c>
      <c r="L102" s="2">
        <v>-1</v>
      </c>
      <c r="M102" s="2">
        <v>-1</v>
      </c>
      <c r="N102" s="2">
        <v>-1</v>
      </c>
      <c r="O102" s="3">
        <v>-2</v>
      </c>
      <c r="P102" s="3">
        <v>-2</v>
      </c>
      <c r="Q102" s="3">
        <v>-2</v>
      </c>
      <c r="R102" s="3">
        <v>-2</v>
      </c>
      <c r="S102" s="2">
        <v>1</v>
      </c>
      <c r="T102" s="2">
        <v>-1</v>
      </c>
      <c r="U102" s="2">
        <v>-1</v>
      </c>
      <c r="V102" s="3">
        <v>-2</v>
      </c>
      <c r="W102" s="3">
        <v>-2</v>
      </c>
      <c r="X102" s="3">
        <v>-2</v>
      </c>
      <c r="Y102" s="3">
        <v>-2</v>
      </c>
      <c r="Z102" s="2">
        <v>-1</v>
      </c>
      <c r="AA102" s="2">
        <v>-1</v>
      </c>
      <c r="AB102" s="3">
        <v>-2</v>
      </c>
      <c r="AC102" s="3">
        <v>-2</v>
      </c>
      <c r="AD102" s="3">
        <v>-2</v>
      </c>
      <c r="AE102" s="3">
        <v>-2</v>
      </c>
      <c r="AF102" s="2">
        <v>-1</v>
      </c>
      <c r="AG102" s="2">
        <v>-1</v>
      </c>
      <c r="AH102" s="3">
        <v>-2</v>
      </c>
      <c r="AI102" s="3">
        <v>-2</v>
      </c>
      <c r="AJ102" s="3">
        <v>-2</v>
      </c>
      <c r="AK102" s="3">
        <v>-2</v>
      </c>
      <c r="AL102" s="2">
        <v>-1</v>
      </c>
      <c r="AM102" s="2">
        <v>-1</v>
      </c>
      <c r="AN102" s="2">
        <v>-1</v>
      </c>
      <c r="AO102" s="2">
        <v>-1</v>
      </c>
      <c r="AP102" s="2">
        <v>-1</v>
      </c>
      <c r="AQ102" s="2">
        <v>-1</v>
      </c>
      <c r="AR102" s="2">
        <v>-1</v>
      </c>
      <c r="AS102" s="2">
        <v>-1</v>
      </c>
      <c r="AT102" s="3">
        <v>-2</v>
      </c>
      <c r="AU102" s="156" t="s">
        <v>212</v>
      </c>
      <c r="AV102" s="45">
        <v>1</v>
      </c>
      <c r="AW102" s="123">
        <v>1964</v>
      </c>
      <c r="AX102" s="123" t="s">
        <v>100</v>
      </c>
      <c r="AY102" s="123" t="s">
        <v>106</v>
      </c>
      <c r="AZ102" s="123" t="s">
        <v>95</v>
      </c>
      <c r="BA102" s="123" t="s">
        <v>108</v>
      </c>
      <c r="BB102" s="123" t="s">
        <v>121</v>
      </c>
      <c r="BC102" s="123" t="s">
        <v>98</v>
      </c>
      <c r="BD102" s="123"/>
      <c r="BE102" s="123"/>
      <c r="BF102" s="123"/>
      <c r="BG102" s="123"/>
      <c r="BH102" s="123" t="s">
        <v>99</v>
      </c>
      <c r="BI102">
        <f t="shared" si="53"/>
        <v>25</v>
      </c>
      <c r="BJ102">
        <f t="shared" si="54"/>
        <v>0</v>
      </c>
      <c r="BK102">
        <f t="shared" si="55"/>
        <v>2</v>
      </c>
      <c r="BL102">
        <f t="shared" si="56"/>
        <v>18</v>
      </c>
      <c r="BM102">
        <f t="shared" si="57"/>
        <v>0</v>
      </c>
      <c r="BN102">
        <f t="shared" si="58"/>
        <v>45</v>
      </c>
      <c r="BO102">
        <f t="shared" si="59"/>
        <v>0.1</v>
      </c>
      <c r="BP102">
        <v>1</v>
      </c>
    </row>
    <row r="103" spans="1:68" ht="47.25" customHeight="1" x14ac:dyDescent="0.25">
      <c r="A103" s="156" t="s">
        <v>213</v>
      </c>
      <c r="B103" s="2">
        <v>-1</v>
      </c>
      <c r="C103" s="3">
        <v>-2</v>
      </c>
      <c r="D103" s="3">
        <v>-2</v>
      </c>
      <c r="E103" s="3">
        <v>-2</v>
      </c>
      <c r="F103" s="3">
        <v>-2</v>
      </c>
      <c r="G103" s="2">
        <v>-1</v>
      </c>
      <c r="H103" s="2">
        <v>-1</v>
      </c>
      <c r="I103" s="2">
        <v>-1</v>
      </c>
      <c r="J103" s="2">
        <v>-1</v>
      </c>
      <c r="K103" s="2">
        <v>-1</v>
      </c>
      <c r="L103" s="3">
        <v>-2</v>
      </c>
      <c r="M103" s="3">
        <v>-2</v>
      </c>
      <c r="N103" s="3">
        <v>-2</v>
      </c>
      <c r="O103" s="3">
        <v>-2</v>
      </c>
      <c r="P103" s="2">
        <v>-1</v>
      </c>
      <c r="Q103" s="3">
        <v>-2</v>
      </c>
      <c r="R103" s="3">
        <v>-2</v>
      </c>
      <c r="S103" s="3">
        <v>-2</v>
      </c>
      <c r="T103" s="3">
        <v>-2</v>
      </c>
      <c r="U103" s="2">
        <v>-1</v>
      </c>
      <c r="V103" s="2">
        <v>-1</v>
      </c>
      <c r="W103" s="2">
        <v>-1</v>
      </c>
      <c r="X103" s="3">
        <v>-2</v>
      </c>
      <c r="Y103" s="3">
        <v>-2</v>
      </c>
      <c r="Z103" s="3">
        <v>-2</v>
      </c>
      <c r="AA103" s="3">
        <v>-2</v>
      </c>
      <c r="AB103" s="2">
        <v>-1</v>
      </c>
      <c r="AC103" s="2">
        <v>-1</v>
      </c>
      <c r="AD103" s="2">
        <v>-1</v>
      </c>
      <c r="AE103" s="2">
        <v>-1</v>
      </c>
      <c r="AF103" s="2">
        <v>-1</v>
      </c>
      <c r="AG103" s="2">
        <v>-1</v>
      </c>
      <c r="AH103" s="2">
        <v>-1</v>
      </c>
      <c r="AI103" s="2">
        <v>-1</v>
      </c>
      <c r="AJ103" s="3">
        <v>-2</v>
      </c>
      <c r="AK103" s="3">
        <v>-2</v>
      </c>
      <c r="AL103" s="3">
        <v>-2</v>
      </c>
      <c r="AM103" s="3">
        <v>-2</v>
      </c>
      <c r="AN103" s="2">
        <v>-1</v>
      </c>
      <c r="AO103" s="3">
        <v>-2</v>
      </c>
      <c r="AP103" s="3">
        <v>-2</v>
      </c>
      <c r="AQ103" s="3">
        <v>-2</v>
      </c>
      <c r="AR103" s="3">
        <v>-2</v>
      </c>
      <c r="AS103" s="2">
        <v>-1</v>
      </c>
      <c r="AT103" s="3">
        <v>-2</v>
      </c>
      <c r="AU103" s="156" t="s">
        <v>213</v>
      </c>
      <c r="AV103" s="46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>
        <f t="shared" si="53"/>
        <v>25</v>
      </c>
      <c r="BJ103">
        <f t="shared" si="54"/>
        <v>0</v>
      </c>
      <c r="BK103">
        <f t="shared" si="55"/>
        <v>0</v>
      </c>
      <c r="BL103">
        <f t="shared" si="56"/>
        <v>20</v>
      </c>
      <c r="BM103">
        <f t="shared" si="57"/>
        <v>0</v>
      </c>
      <c r="BN103">
        <f t="shared" si="58"/>
        <v>45</v>
      </c>
      <c r="BO103">
        <f t="shared" si="59"/>
        <v>0</v>
      </c>
      <c r="BP103">
        <v>0</v>
      </c>
    </row>
    <row r="104" spans="1:68" ht="47.25" customHeight="1" x14ac:dyDescent="0.25">
      <c r="A104" s="94" t="s">
        <v>214</v>
      </c>
      <c r="B104" s="94">
        <v>2</v>
      </c>
      <c r="C104" s="94">
        <v>2</v>
      </c>
      <c r="D104" s="94">
        <v>2</v>
      </c>
      <c r="E104" s="94">
        <v>2</v>
      </c>
      <c r="F104" s="94">
        <v>2</v>
      </c>
      <c r="G104" s="94">
        <v>2</v>
      </c>
      <c r="H104" s="94">
        <v>2</v>
      </c>
      <c r="I104" s="94">
        <v>2</v>
      </c>
      <c r="J104" s="94">
        <v>2</v>
      </c>
      <c r="K104" s="94">
        <v>2</v>
      </c>
      <c r="L104" s="94">
        <v>2</v>
      </c>
      <c r="M104" s="94">
        <v>2</v>
      </c>
      <c r="N104" s="94">
        <v>2</v>
      </c>
      <c r="O104" s="94">
        <v>2</v>
      </c>
      <c r="P104" s="94">
        <v>2</v>
      </c>
      <c r="Q104" s="94">
        <v>2</v>
      </c>
      <c r="R104" s="94">
        <v>2</v>
      </c>
      <c r="S104" s="94">
        <v>2</v>
      </c>
      <c r="T104" s="94">
        <v>2</v>
      </c>
      <c r="U104" s="94">
        <v>2</v>
      </c>
      <c r="V104" s="94">
        <v>2</v>
      </c>
      <c r="W104" s="94">
        <v>2</v>
      </c>
      <c r="X104" s="94">
        <v>2</v>
      </c>
      <c r="Y104" s="94">
        <v>2</v>
      </c>
      <c r="Z104" s="94">
        <v>2</v>
      </c>
      <c r="AA104" s="94">
        <v>2</v>
      </c>
      <c r="AB104" s="94">
        <v>2</v>
      </c>
      <c r="AC104" s="94">
        <v>2</v>
      </c>
      <c r="AD104" s="94">
        <v>2</v>
      </c>
      <c r="AE104" s="94">
        <v>2</v>
      </c>
      <c r="AF104" s="94">
        <v>2</v>
      </c>
      <c r="AG104" s="94">
        <v>2</v>
      </c>
      <c r="AH104" s="94">
        <v>2</v>
      </c>
      <c r="AI104" s="94">
        <v>2</v>
      </c>
      <c r="AJ104" s="94">
        <v>2</v>
      </c>
      <c r="AK104" s="94">
        <v>2</v>
      </c>
      <c r="AL104" s="94">
        <v>2</v>
      </c>
      <c r="AM104" s="94">
        <v>2</v>
      </c>
      <c r="AN104" s="94">
        <v>2</v>
      </c>
      <c r="AO104" s="94">
        <v>2</v>
      </c>
      <c r="AP104" s="94">
        <v>2</v>
      </c>
      <c r="AQ104" s="94">
        <v>2</v>
      </c>
      <c r="AR104" s="94">
        <v>2</v>
      </c>
      <c r="AS104" s="94">
        <v>2</v>
      </c>
      <c r="AT104" s="94">
        <v>2</v>
      </c>
      <c r="AU104" s="94" t="s">
        <v>214</v>
      </c>
      <c r="AV104" s="94">
        <v>1</v>
      </c>
      <c r="AW104" s="94">
        <v>1988</v>
      </c>
      <c r="AX104" s="94" t="s">
        <v>100</v>
      </c>
      <c r="AY104" s="94" t="s">
        <v>94</v>
      </c>
      <c r="AZ104" s="94" t="s">
        <v>95</v>
      </c>
      <c r="BA104" s="94" t="s">
        <v>96</v>
      </c>
      <c r="BB104" s="94" t="s">
        <v>102</v>
      </c>
      <c r="BC104" s="94" t="s">
        <v>98</v>
      </c>
      <c r="BD104" s="94"/>
      <c r="BE104" s="94"/>
      <c r="BF104" s="94"/>
      <c r="BG104" s="94"/>
      <c r="BH104" s="94" t="s">
        <v>99</v>
      </c>
      <c r="BI104">
        <f t="shared" si="53"/>
        <v>0</v>
      </c>
      <c r="BJ104">
        <f t="shared" si="54"/>
        <v>45</v>
      </c>
      <c r="BK104">
        <f t="shared" si="55"/>
        <v>0</v>
      </c>
      <c r="BL104">
        <f t="shared" si="56"/>
        <v>0</v>
      </c>
      <c r="BM104">
        <f t="shared" si="57"/>
        <v>0</v>
      </c>
      <c r="BN104">
        <f t="shared" si="58"/>
        <v>45</v>
      </c>
      <c r="BO104">
        <f t="shared" si="59"/>
        <v>1</v>
      </c>
      <c r="BP104">
        <v>1</v>
      </c>
    </row>
    <row r="105" spans="1:68" ht="47.25" customHeight="1" x14ac:dyDescent="0.25">
      <c r="A105" s="94" t="s">
        <v>215</v>
      </c>
      <c r="B105" s="94">
        <v>-1</v>
      </c>
      <c r="C105" s="94">
        <v>1</v>
      </c>
      <c r="D105" s="94">
        <v>1</v>
      </c>
      <c r="E105" s="94">
        <v>1</v>
      </c>
      <c r="F105" s="94">
        <v>1</v>
      </c>
      <c r="G105" s="94">
        <v>1</v>
      </c>
      <c r="H105" s="94">
        <v>1</v>
      </c>
      <c r="I105" s="94">
        <v>1</v>
      </c>
      <c r="J105" s="96">
        <v>-2</v>
      </c>
      <c r="K105" s="96">
        <v>-2</v>
      </c>
      <c r="L105" s="96">
        <v>-2</v>
      </c>
      <c r="M105" s="96">
        <v>-2</v>
      </c>
      <c r="N105" s="94">
        <v>1</v>
      </c>
      <c r="O105" s="94">
        <v>1</v>
      </c>
      <c r="P105" s="96">
        <v>-2</v>
      </c>
      <c r="Q105" s="96">
        <v>-2</v>
      </c>
      <c r="R105" s="96">
        <v>-2</v>
      </c>
      <c r="S105" s="96">
        <v>-2</v>
      </c>
      <c r="T105" s="94">
        <v>1</v>
      </c>
      <c r="U105" s="94">
        <v>1</v>
      </c>
      <c r="V105" s="94">
        <v>1</v>
      </c>
      <c r="W105" s="96">
        <v>-2</v>
      </c>
      <c r="X105" s="96">
        <v>-2</v>
      </c>
      <c r="Y105" s="96">
        <v>-2</v>
      </c>
      <c r="Z105" s="96">
        <v>-2</v>
      </c>
      <c r="AA105" s="94">
        <v>2</v>
      </c>
      <c r="AB105" s="94">
        <v>1</v>
      </c>
      <c r="AC105" s="96">
        <v>-2</v>
      </c>
      <c r="AD105" s="96">
        <v>-2</v>
      </c>
      <c r="AE105" s="96">
        <v>-2</v>
      </c>
      <c r="AF105" s="96">
        <v>-2</v>
      </c>
      <c r="AG105" s="94">
        <v>2</v>
      </c>
      <c r="AH105" s="94">
        <v>1</v>
      </c>
      <c r="AI105" s="94">
        <v>-1</v>
      </c>
      <c r="AJ105" s="94">
        <v>2</v>
      </c>
      <c r="AK105" s="94">
        <v>1</v>
      </c>
      <c r="AL105" s="94">
        <v>2</v>
      </c>
      <c r="AM105" s="94">
        <v>1</v>
      </c>
      <c r="AN105" s="94">
        <v>2</v>
      </c>
      <c r="AO105" s="94">
        <v>1</v>
      </c>
      <c r="AP105" s="94">
        <v>2</v>
      </c>
      <c r="AQ105" s="94">
        <v>1</v>
      </c>
      <c r="AR105" s="94">
        <v>1</v>
      </c>
      <c r="AS105" s="94">
        <v>1</v>
      </c>
      <c r="AT105" s="94">
        <v>1</v>
      </c>
      <c r="AU105" s="94" t="s">
        <v>215</v>
      </c>
      <c r="AV105" s="94">
        <v>1</v>
      </c>
      <c r="AW105" s="94">
        <v>1979</v>
      </c>
      <c r="AX105" s="94" t="s">
        <v>100</v>
      </c>
      <c r="AY105" s="94" t="s">
        <v>94</v>
      </c>
      <c r="AZ105" s="94" t="s">
        <v>95</v>
      </c>
      <c r="BA105" s="94" t="s">
        <v>111</v>
      </c>
      <c r="BB105" s="94" t="s">
        <v>114</v>
      </c>
      <c r="BC105" s="94" t="s">
        <v>98</v>
      </c>
      <c r="BD105" s="94"/>
      <c r="BE105" s="94"/>
      <c r="BF105" s="94"/>
      <c r="BG105" s="94"/>
      <c r="BH105" s="94" t="s">
        <v>99</v>
      </c>
      <c r="BI105">
        <f t="shared" si="53"/>
        <v>16</v>
      </c>
      <c r="BJ105">
        <f t="shared" si="54"/>
        <v>6</v>
      </c>
      <c r="BK105">
        <f t="shared" si="55"/>
        <v>21</v>
      </c>
      <c r="BL105">
        <f t="shared" si="56"/>
        <v>2</v>
      </c>
      <c r="BM105">
        <f t="shared" si="57"/>
        <v>0</v>
      </c>
      <c r="BN105">
        <f t="shared" si="58"/>
        <v>45</v>
      </c>
      <c r="BO105">
        <f t="shared" si="59"/>
        <v>0.93103448275862066</v>
      </c>
      <c r="BP105">
        <v>1</v>
      </c>
    </row>
    <row r="106" spans="1:68" ht="47.25" customHeight="1" x14ac:dyDescent="0.25">
      <c r="A106" s="94" t="s">
        <v>216</v>
      </c>
      <c r="B106" s="94">
        <v>1</v>
      </c>
      <c r="C106" s="94">
        <v>-1</v>
      </c>
      <c r="D106" s="94">
        <v>1</v>
      </c>
      <c r="E106" s="94">
        <v>1</v>
      </c>
      <c r="F106" s="94">
        <v>1</v>
      </c>
      <c r="G106" s="94">
        <v>1</v>
      </c>
      <c r="H106" s="96">
        <v>-2</v>
      </c>
      <c r="I106" s="96">
        <v>-2</v>
      </c>
      <c r="J106" s="96">
        <v>-2</v>
      </c>
      <c r="K106" s="96">
        <v>-2</v>
      </c>
      <c r="L106" s="94">
        <v>-1</v>
      </c>
      <c r="M106" s="94">
        <v>1</v>
      </c>
      <c r="N106" s="94">
        <v>1</v>
      </c>
      <c r="O106" s="96">
        <v>-2</v>
      </c>
      <c r="P106" s="96">
        <v>-2</v>
      </c>
      <c r="Q106" s="96">
        <v>-2</v>
      </c>
      <c r="R106" s="96">
        <v>-2</v>
      </c>
      <c r="S106" s="94">
        <v>1</v>
      </c>
      <c r="T106" s="94">
        <v>-1</v>
      </c>
      <c r="U106" s="96">
        <v>-2</v>
      </c>
      <c r="V106" s="96">
        <v>-2</v>
      </c>
      <c r="W106" s="96">
        <v>-2</v>
      </c>
      <c r="X106" s="96">
        <v>-2</v>
      </c>
      <c r="Y106" s="94">
        <v>1</v>
      </c>
      <c r="Z106" s="96">
        <v>-2</v>
      </c>
      <c r="AA106" s="96">
        <v>-2</v>
      </c>
      <c r="AB106" s="96">
        <v>-2</v>
      </c>
      <c r="AC106" s="96">
        <v>-2</v>
      </c>
      <c r="AD106" s="94">
        <v>1</v>
      </c>
      <c r="AE106" s="94">
        <v>1</v>
      </c>
      <c r="AF106" s="94">
        <v>1</v>
      </c>
      <c r="AG106" s="96">
        <v>-2</v>
      </c>
      <c r="AH106" s="96">
        <v>-2</v>
      </c>
      <c r="AI106" s="96">
        <v>-2</v>
      </c>
      <c r="AJ106" s="96">
        <v>-2</v>
      </c>
      <c r="AK106" s="94">
        <v>-1</v>
      </c>
      <c r="AL106" s="94">
        <v>1</v>
      </c>
      <c r="AM106" s="94">
        <v>1</v>
      </c>
      <c r="AN106" s="96">
        <v>-2</v>
      </c>
      <c r="AO106" s="96">
        <v>-2</v>
      </c>
      <c r="AP106" s="96">
        <v>-2</v>
      </c>
      <c r="AQ106" s="96">
        <v>-2</v>
      </c>
      <c r="AR106" s="94">
        <v>1</v>
      </c>
      <c r="AS106" s="94">
        <v>1</v>
      </c>
      <c r="AT106" s="94">
        <v>1</v>
      </c>
      <c r="AU106" s="94" t="s">
        <v>216</v>
      </c>
      <c r="AV106" s="94">
        <v>1</v>
      </c>
      <c r="AW106" s="94">
        <v>1977</v>
      </c>
      <c r="AX106" s="94" t="s">
        <v>93</v>
      </c>
      <c r="AY106" s="94" t="s">
        <v>94</v>
      </c>
      <c r="AZ106" s="94" t="s">
        <v>95</v>
      </c>
      <c r="BA106" s="94" t="s">
        <v>119</v>
      </c>
      <c r="BB106" s="94" t="s">
        <v>102</v>
      </c>
      <c r="BC106" s="94" t="s">
        <v>98</v>
      </c>
      <c r="BD106" s="94"/>
      <c r="BE106" s="94"/>
      <c r="BF106" s="94" t="s">
        <v>99</v>
      </c>
      <c r="BG106" s="94"/>
      <c r="BH106" s="94" t="s">
        <v>99</v>
      </c>
      <c r="BI106">
        <f t="shared" si="53"/>
        <v>24</v>
      </c>
      <c r="BJ106">
        <f t="shared" si="54"/>
        <v>0</v>
      </c>
      <c r="BK106">
        <f t="shared" si="55"/>
        <v>17</v>
      </c>
      <c r="BL106">
        <f t="shared" si="56"/>
        <v>4</v>
      </c>
      <c r="BM106">
        <f t="shared" si="57"/>
        <v>0</v>
      </c>
      <c r="BN106">
        <f t="shared" si="58"/>
        <v>45</v>
      </c>
      <c r="BO106">
        <f t="shared" si="59"/>
        <v>0.80952380952380953</v>
      </c>
      <c r="BP106">
        <v>1</v>
      </c>
    </row>
    <row r="107" spans="1:68" ht="47.25" customHeight="1" x14ac:dyDescent="0.25">
      <c r="A107" s="94" t="s">
        <v>217</v>
      </c>
      <c r="B107" s="94">
        <v>2</v>
      </c>
      <c r="C107" s="94">
        <v>2</v>
      </c>
      <c r="D107" s="94">
        <v>2</v>
      </c>
      <c r="E107" s="94">
        <v>2</v>
      </c>
      <c r="F107" s="94">
        <v>1</v>
      </c>
      <c r="G107" s="96">
        <v>-2</v>
      </c>
      <c r="H107" s="96">
        <v>-2</v>
      </c>
      <c r="I107" s="96">
        <v>-2</v>
      </c>
      <c r="J107" s="96">
        <v>-2</v>
      </c>
      <c r="K107" s="94">
        <v>2</v>
      </c>
      <c r="L107" s="94">
        <v>2</v>
      </c>
      <c r="M107" s="94">
        <v>2</v>
      </c>
      <c r="N107" s="94">
        <v>2</v>
      </c>
      <c r="O107" s="94">
        <v>2</v>
      </c>
      <c r="P107" s="94">
        <v>2</v>
      </c>
      <c r="Q107" s="94">
        <v>2</v>
      </c>
      <c r="R107" s="94">
        <v>2</v>
      </c>
      <c r="S107" s="94">
        <v>2</v>
      </c>
      <c r="T107" s="94">
        <v>2</v>
      </c>
      <c r="U107" s="94">
        <v>2</v>
      </c>
      <c r="V107" s="94">
        <v>2</v>
      </c>
      <c r="W107" s="94">
        <v>2</v>
      </c>
      <c r="X107" s="94">
        <v>2</v>
      </c>
      <c r="Y107" s="94">
        <v>2</v>
      </c>
      <c r="Z107" s="94">
        <v>2</v>
      </c>
      <c r="AA107" s="94">
        <v>2</v>
      </c>
      <c r="AB107" s="94">
        <v>2</v>
      </c>
      <c r="AC107" s="94">
        <v>2</v>
      </c>
      <c r="AD107" s="94">
        <v>2</v>
      </c>
      <c r="AE107" s="94">
        <v>2</v>
      </c>
      <c r="AF107" s="94">
        <v>2</v>
      </c>
      <c r="AG107" s="94">
        <v>2</v>
      </c>
      <c r="AH107" s="94">
        <v>2</v>
      </c>
      <c r="AI107" s="94">
        <v>2</v>
      </c>
      <c r="AJ107" s="94">
        <v>2</v>
      </c>
      <c r="AK107" s="94">
        <v>2</v>
      </c>
      <c r="AL107" s="94">
        <v>2</v>
      </c>
      <c r="AM107" s="94">
        <v>2</v>
      </c>
      <c r="AN107" s="94">
        <v>2</v>
      </c>
      <c r="AO107" s="94">
        <v>2</v>
      </c>
      <c r="AP107" s="94">
        <v>2</v>
      </c>
      <c r="AQ107" s="94">
        <v>1</v>
      </c>
      <c r="AR107" s="94">
        <v>1</v>
      </c>
      <c r="AS107" s="94">
        <v>2</v>
      </c>
      <c r="AT107" s="94">
        <v>2</v>
      </c>
      <c r="AU107" s="94" t="s">
        <v>217</v>
      </c>
      <c r="AV107" s="94">
        <v>1</v>
      </c>
      <c r="AW107" s="94">
        <v>1985</v>
      </c>
      <c r="AX107" s="94" t="s">
        <v>93</v>
      </c>
      <c r="AY107" s="94" t="s">
        <v>94</v>
      </c>
      <c r="AZ107" s="94" t="s">
        <v>101</v>
      </c>
      <c r="BA107" s="94" t="s">
        <v>108</v>
      </c>
      <c r="BB107" s="94" t="s">
        <v>112</v>
      </c>
      <c r="BC107" s="94" t="s">
        <v>98</v>
      </c>
      <c r="BD107" s="94"/>
      <c r="BE107" s="94"/>
      <c r="BF107" s="94" t="s">
        <v>99</v>
      </c>
      <c r="BG107" s="94"/>
      <c r="BH107" s="94"/>
      <c r="BI107">
        <f t="shared" si="53"/>
        <v>4</v>
      </c>
      <c r="BJ107">
        <f t="shared" si="54"/>
        <v>38</v>
      </c>
      <c r="BK107">
        <f t="shared" si="55"/>
        <v>3</v>
      </c>
      <c r="BL107">
        <f t="shared" si="56"/>
        <v>0</v>
      </c>
      <c r="BM107">
        <f t="shared" si="57"/>
        <v>0</v>
      </c>
      <c r="BN107">
        <f t="shared" si="58"/>
        <v>45</v>
      </c>
      <c r="BO107">
        <f t="shared" si="59"/>
        <v>1</v>
      </c>
      <c r="BP107">
        <v>1</v>
      </c>
    </row>
    <row r="108" spans="1:68" ht="47.25" customHeight="1" x14ac:dyDescent="0.25">
      <c r="A108" s="94" t="s">
        <v>218</v>
      </c>
      <c r="B108" s="94">
        <v>1</v>
      </c>
      <c r="C108" s="94">
        <v>1</v>
      </c>
      <c r="D108" s="94">
        <v>1</v>
      </c>
      <c r="E108" s="94">
        <v>2</v>
      </c>
      <c r="F108" s="94">
        <v>1</v>
      </c>
      <c r="G108" s="94">
        <v>1</v>
      </c>
      <c r="H108" s="94">
        <v>1</v>
      </c>
      <c r="I108" s="94">
        <v>2</v>
      </c>
      <c r="J108" s="94">
        <v>2</v>
      </c>
      <c r="K108" s="94">
        <v>1</v>
      </c>
      <c r="L108" s="94">
        <v>2</v>
      </c>
      <c r="M108" s="94">
        <v>-1</v>
      </c>
      <c r="N108" s="94">
        <v>1</v>
      </c>
      <c r="O108" s="94">
        <v>2</v>
      </c>
      <c r="P108" s="94">
        <v>1</v>
      </c>
      <c r="Q108" s="94">
        <v>2</v>
      </c>
      <c r="R108" s="94">
        <v>1</v>
      </c>
      <c r="S108" s="94">
        <v>2</v>
      </c>
      <c r="T108" s="94">
        <v>1</v>
      </c>
      <c r="U108" s="94">
        <v>2</v>
      </c>
      <c r="V108" s="94">
        <v>1</v>
      </c>
      <c r="W108" s="94">
        <v>1</v>
      </c>
      <c r="X108" s="94">
        <v>1</v>
      </c>
      <c r="Y108" s="94">
        <v>2</v>
      </c>
      <c r="Z108" s="94">
        <v>1</v>
      </c>
      <c r="AA108" s="94">
        <v>1</v>
      </c>
      <c r="AB108" s="94">
        <v>1</v>
      </c>
      <c r="AC108" s="94">
        <v>1</v>
      </c>
      <c r="AD108" s="94">
        <v>2</v>
      </c>
      <c r="AE108" s="94">
        <v>1</v>
      </c>
      <c r="AF108" s="94">
        <v>1</v>
      </c>
      <c r="AG108" s="94">
        <v>2</v>
      </c>
      <c r="AH108" s="94">
        <v>1</v>
      </c>
      <c r="AI108" s="94">
        <v>1</v>
      </c>
      <c r="AJ108" s="94">
        <v>2</v>
      </c>
      <c r="AK108" s="94">
        <v>1</v>
      </c>
      <c r="AL108" s="94">
        <v>1</v>
      </c>
      <c r="AM108" s="96">
        <v>-2</v>
      </c>
      <c r="AN108" s="96">
        <v>-2</v>
      </c>
      <c r="AO108" s="96">
        <v>-2</v>
      </c>
      <c r="AP108" s="96">
        <v>-2</v>
      </c>
      <c r="AQ108" s="94">
        <v>2</v>
      </c>
      <c r="AR108" s="94">
        <v>1</v>
      </c>
      <c r="AS108" s="96">
        <v>-2</v>
      </c>
      <c r="AT108" s="96">
        <v>-2</v>
      </c>
      <c r="AU108" s="94" t="s">
        <v>218</v>
      </c>
      <c r="AV108" s="94">
        <v>1</v>
      </c>
      <c r="AW108" s="94">
        <v>1966</v>
      </c>
      <c r="AX108" s="94" t="s">
        <v>100</v>
      </c>
      <c r="AY108" s="94" t="s">
        <v>94</v>
      </c>
      <c r="AZ108" s="94" t="s">
        <v>101</v>
      </c>
      <c r="BA108" s="94" t="s">
        <v>108</v>
      </c>
      <c r="BB108" s="94" t="s">
        <v>121</v>
      </c>
      <c r="BC108" s="94" t="s">
        <v>98</v>
      </c>
      <c r="BD108" s="94"/>
      <c r="BE108" s="94"/>
      <c r="BF108" s="94"/>
      <c r="BG108" s="94"/>
      <c r="BH108" s="94" t="s">
        <v>99</v>
      </c>
      <c r="BI108">
        <f t="shared" si="53"/>
        <v>6</v>
      </c>
      <c r="BJ108">
        <f t="shared" si="54"/>
        <v>13</v>
      </c>
      <c r="BK108">
        <f t="shared" si="55"/>
        <v>25</v>
      </c>
      <c r="BL108">
        <f t="shared" si="56"/>
        <v>1</v>
      </c>
      <c r="BM108">
        <f t="shared" si="57"/>
        <v>0</v>
      </c>
      <c r="BN108">
        <f t="shared" si="58"/>
        <v>45</v>
      </c>
      <c r="BO108">
        <f t="shared" si="59"/>
        <v>0.97435897435897434</v>
      </c>
      <c r="BP108">
        <v>1</v>
      </c>
    </row>
    <row r="109" spans="1:68" ht="47.25" customHeight="1" x14ac:dyDescent="0.25">
      <c r="A109" s="158" t="s">
        <v>219</v>
      </c>
      <c r="B109" s="159">
        <v>-1</v>
      </c>
      <c r="C109" s="159">
        <v>-1</v>
      </c>
      <c r="D109" s="159">
        <v>-1</v>
      </c>
      <c r="E109" s="159">
        <v>-1</v>
      </c>
      <c r="F109" s="160">
        <v>-2</v>
      </c>
      <c r="G109" s="160">
        <v>-2</v>
      </c>
      <c r="H109" s="160">
        <v>-2</v>
      </c>
      <c r="I109" s="160">
        <v>-2</v>
      </c>
      <c r="J109" s="159">
        <v>-1</v>
      </c>
      <c r="K109" s="159">
        <v>-1</v>
      </c>
      <c r="L109" s="160">
        <v>-2</v>
      </c>
      <c r="M109" s="160">
        <v>-2</v>
      </c>
      <c r="N109" s="160">
        <v>-2</v>
      </c>
      <c r="O109" s="160">
        <v>-2</v>
      </c>
      <c r="P109" s="159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/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58" t="s">
        <v>219</v>
      </c>
      <c r="AV109" s="159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  <c r="BI109" s="161">
        <f t="shared" si="53"/>
        <v>8</v>
      </c>
      <c r="BJ109" s="161">
        <f t="shared" si="54"/>
        <v>0</v>
      </c>
      <c r="BK109" s="161">
        <f t="shared" si="55"/>
        <v>0</v>
      </c>
      <c r="BL109" s="161">
        <f t="shared" si="56"/>
        <v>6</v>
      </c>
      <c r="BM109" s="161">
        <f t="shared" si="57"/>
        <v>31</v>
      </c>
      <c r="BN109" s="161">
        <f t="shared" si="58"/>
        <v>45</v>
      </c>
      <c r="BO109" s="161">
        <f t="shared" si="59"/>
        <v>0</v>
      </c>
      <c r="BP109" s="161"/>
    </row>
    <row r="110" spans="1:68" ht="47.25" customHeight="1" x14ac:dyDescent="0.25">
      <c r="A110" s="156" t="s">
        <v>220</v>
      </c>
      <c r="B110" s="2">
        <v>1</v>
      </c>
      <c r="C110" s="2">
        <v>1</v>
      </c>
      <c r="D110" s="2">
        <v>-1</v>
      </c>
      <c r="E110" s="2">
        <v>-1</v>
      </c>
      <c r="F110" s="2">
        <v>-1</v>
      </c>
      <c r="G110" s="2">
        <v>-1</v>
      </c>
      <c r="H110" s="3">
        <v>-2</v>
      </c>
      <c r="I110" s="3">
        <v>-2</v>
      </c>
      <c r="J110" s="3">
        <v>-2</v>
      </c>
      <c r="K110" s="3">
        <v>-2</v>
      </c>
      <c r="L110" s="2">
        <v>-1</v>
      </c>
      <c r="M110" s="2">
        <v>-1</v>
      </c>
      <c r="N110" s="3">
        <v>-2</v>
      </c>
      <c r="O110" s="3">
        <v>-2</v>
      </c>
      <c r="P110" s="3">
        <v>-2</v>
      </c>
      <c r="Q110" s="3">
        <v>-2</v>
      </c>
      <c r="R110" s="2">
        <v>-1</v>
      </c>
      <c r="S110" s="3">
        <v>-2</v>
      </c>
      <c r="T110" s="3">
        <v>-2</v>
      </c>
      <c r="U110" s="3">
        <v>-2</v>
      </c>
      <c r="V110" s="3">
        <v>-2</v>
      </c>
      <c r="W110" s="2">
        <v>-1</v>
      </c>
      <c r="X110" s="2">
        <v>-1</v>
      </c>
      <c r="Y110" s="2">
        <v>-1</v>
      </c>
      <c r="Z110" s="2">
        <v>-1</v>
      </c>
      <c r="AA110" s="2">
        <v>-1</v>
      </c>
      <c r="AB110" s="2">
        <v>-1</v>
      </c>
      <c r="AC110" s="3">
        <v>-2</v>
      </c>
      <c r="AD110" s="3">
        <v>-2</v>
      </c>
      <c r="AE110" s="3">
        <v>-2</v>
      </c>
      <c r="AF110" s="3">
        <v>-2</v>
      </c>
      <c r="AG110" s="2">
        <v>-1</v>
      </c>
      <c r="AH110" s="3">
        <v>-2</v>
      </c>
      <c r="AI110" s="3">
        <v>-2</v>
      </c>
      <c r="AJ110" s="3">
        <v>-2</v>
      </c>
      <c r="AK110" s="3">
        <v>-2</v>
      </c>
      <c r="AL110" s="2">
        <v>-1</v>
      </c>
      <c r="AM110" s="3">
        <v>-2</v>
      </c>
      <c r="AN110" s="3">
        <v>-2</v>
      </c>
      <c r="AO110" s="3">
        <v>-2</v>
      </c>
      <c r="AP110" s="3">
        <v>-2</v>
      </c>
      <c r="AQ110" s="2">
        <v>-1</v>
      </c>
      <c r="AR110" s="2">
        <v>-1</v>
      </c>
      <c r="AS110" s="2">
        <v>-1</v>
      </c>
      <c r="AT110" s="2">
        <v>-1</v>
      </c>
      <c r="AU110" s="156" t="s">
        <v>220</v>
      </c>
      <c r="AV110" s="5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>
        <f t="shared" si="53"/>
        <v>24</v>
      </c>
      <c r="BJ110">
        <f t="shared" si="54"/>
        <v>0</v>
      </c>
      <c r="BK110">
        <f t="shared" si="55"/>
        <v>2</v>
      </c>
      <c r="BL110">
        <f t="shared" si="56"/>
        <v>19</v>
      </c>
      <c r="BM110">
        <f t="shared" si="57"/>
        <v>0</v>
      </c>
      <c r="BN110">
        <f t="shared" si="58"/>
        <v>45</v>
      </c>
      <c r="BO110">
        <f t="shared" si="59"/>
        <v>9.5238095238095233E-2</v>
      </c>
      <c r="BP110">
        <v>0</v>
      </c>
    </row>
    <row r="111" spans="1:68" ht="47.25" customHeight="1" x14ac:dyDescent="0.25">
      <c r="A111" s="94" t="s">
        <v>221</v>
      </c>
      <c r="B111" s="94">
        <v>1</v>
      </c>
      <c r="C111" s="94">
        <v>1</v>
      </c>
      <c r="D111" s="94">
        <v>1</v>
      </c>
      <c r="E111" s="94">
        <v>1</v>
      </c>
      <c r="F111" s="94">
        <v>1</v>
      </c>
      <c r="G111" s="94">
        <v>1</v>
      </c>
      <c r="H111" s="94">
        <v>1</v>
      </c>
      <c r="I111" s="94">
        <v>1</v>
      </c>
      <c r="J111" s="94">
        <v>1</v>
      </c>
      <c r="K111" s="96">
        <v>-2</v>
      </c>
      <c r="L111" s="96">
        <v>-2</v>
      </c>
      <c r="M111" s="96">
        <v>-2</v>
      </c>
      <c r="N111" s="96">
        <v>-2</v>
      </c>
      <c r="O111" s="94">
        <v>1</v>
      </c>
      <c r="P111" s="94">
        <v>2</v>
      </c>
      <c r="Q111" s="94">
        <v>1</v>
      </c>
      <c r="R111" s="94">
        <v>1</v>
      </c>
      <c r="S111" s="94">
        <v>2</v>
      </c>
      <c r="T111" s="94">
        <v>1</v>
      </c>
      <c r="U111" s="94">
        <v>2</v>
      </c>
      <c r="V111" s="94">
        <v>1</v>
      </c>
      <c r="W111" s="96">
        <v>-2</v>
      </c>
      <c r="X111" s="96">
        <v>-2</v>
      </c>
      <c r="Y111" s="96">
        <v>-2</v>
      </c>
      <c r="Z111" s="96">
        <v>-2</v>
      </c>
      <c r="AA111" s="94">
        <v>2</v>
      </c>
      <c r="AB111" s="94">
        <v>2</v>
      </c>
      <c r="AC111" s="94">
        <v>2</v>
      </c>
      <c r="AD111" s="94">
        <v>2</v>
      </c>
      <c r="AE111" s="94">
        <v>2</v>
      </c>
      <c r="AF111" s="94">
        <v>-1</v>
      </c>
      <c r="AG111" s="94">
        <v>2</v>
      </c>
      <c r="AH111" s="94">
        <v>1</v>
      </c>
      <c r="AI111" s="94">
        <v>1</v>
      </c>
      <c r="AJ111" s="94">
        <v>1</v>
      </c>
      <c r="AK111" s="94">
        <v>2</v>
      </c>
      <c r="AL111" s="94">
        <v>1</v>
      </c>
      <c r="AM111" s="94">
        <v>2</v>
      </c>
      <c r="AN111" s="94">
        <v>2</v>
      </c>
      <c r="AO111" s="94">
        <v>2</v>
      </c>
      <c r="AP111" s="94">
        <v>2</v>
      </c>
      <c r="AQ111" s="94">
        <v>2</v>
      </c>
      <c r="AR111" s="94">
        <v>2</v>
      </c>
      <c r="AS111" s="94">
        <v>2</v>
      </c>
      <c r="AT111" s="94">
        <v>1</v>
      </c>
      <c r="AU111" s="94" t="s">
        <v>221</v>
      </c>
      <c r="AV111" s="94">
        <v>1</v>
      </c>
      <c r="AW111" s="94">
        <v>1965</v>
      </c>
      <c r="AX111" s="94" t="s">
        <v>93</v>
      </c>
      <c r="AY111" s="94" t="s">
        <v>106</v>
      </c>
      <c r="AZ111" s="94" t="s">
        <v>118</v>
      </c>
      <c r="BA111" s="94" t="s">
        <v>108</v>
      </c>
      <c r="BB111" s="94" t="s">
        <v>115</v>
      </c>
      <c r="BC111" s="94" t="s">
        <v>98</v>
      </c>
      <c r="BD111" s="94"/>
      <c r="BE111" s="94"/>
      <c r="BF111" s="94"/>
      <c r="BG111" s="94"/>
      <c r="BH111" s="94" t="s">
        <v>99</v>
      </c>
      <c r="BI111">
        <f t="shared" si="53"/>
        <v>8</v>
      </c>
      <c r="BJ111">
        <f t="shared" si="54"/>
        <v>17</v>
      </c>
      <c r="BK111">
        <f t="shared" si="55"/>
        <v>19</v>
      </c>
      <c r="BL111">
        <f t="shared" si="56"/>
        <v>1</v>
      </c>
      <c r="BM111">
        <f t="shared" si="57"/>
        <v>0</v>
      </c>
      <c r="BN111">
        <f t="shared" si="58"/>
        <v>45</v>
      </c>
      <c r="BO111">
        <f t="shared" si="59"/>
        <v>0.97297297297297303</v>
      </c>
      <c r="BP111">
        <v>1</v>
      </c>
    </row>
    <row r="112" spans="1:68" ht="47.25" customHeight="1" x14ac:dyDescent="0.25">
      <c r="A112" s="156" t="s">
        <v>222</v>
      </c>
      <c r="B112" s="2">
        <v>-1</v>
      </c>
      <c r="C112" s="2">
        <v>-1</v>
      </c>
      <c r="D112" s="2">
        <v>-1</v>
      </c>
      <c r="E112" s="2">
        <v>-1</v>
      </c>
      <c r="F112" s="2">
        <v>-1</v>
      </c>
      <c r="G112" s="2">
        <v>-1</v>
      </c>
      <c r="H112" s="2">
        <v>-1</v>
      </c>
      <c r="I112" s="2">
        <v>-1</v>
      </c>
      <c r="J112" s="2">
        <v>-1</v>
      </c>
      <c r="K112" s="2">
        <v>-1</v>
      </c>
      <c r="L112" s="2">
        <v>-1</v>
      </c>
      <c r="M112" s="2">
        <v>-1</v>
      </c>
      <c r="N112" s="2">
        <v>-1</v>
      </c>
      <c r="O112" s="3">
        <v>-2</v>
      </c>
      <c r="P112" s="3">
        <v>-2</v>
      </c>
      <c r="Q112" s="3">
        <v>-2</v>
      </c>
      <c r="R112" s="3">
        <v>-2</v>
      </c>
      <c r="S112" s="2">
        <v>-1</v>
      </c>
      <c r="T112" s="3">
        <v>-2</v>
      </c>
      <c r="U112" s="3">
        <v>-2</v>
      </c>
      <c r="V112" s="3">
        <v>-2</v>
      </c>
      <c r="W112" s="3">
        <v>-2</v>
      </c>
      <c r="X112" s="2">
        <v>-1</v>
      </c>
      <c r="Y112" s="3">
        <v>-2</v>
      </c>
      <c r="Z112" s="3">
        <v>-2</v>
      </c>
      <c r="AA112" s="3">
        <v>-2</v>
      </c>
      <c r="AB112" s="3">
        <v>-2</v>
      </c>
      <c r="AC112" s="2">
        <v>-1</v>
      </c>
      <c r="AD112" s="2">
        <v>-1</v>
      </c>
      <c r="AE112" s="3">
        <v>-2</v>
      </c>
      <c r="AF112" s="3">
        <v>-2</v>
      </c>
      <c r="AG112" s="3">
        <v>-2</v>
      </c>
      <c r="AH112" s="3">
        <v>-2</v>
      </c>
      <c r="AI112" s="2">
        <v>-1</v>
      </c>
      <c r="AJ112" s="2">
        <v>-1</v>
      </c>
      <c r="AK112" s="3">
        <v>-2</v>
      </c>
      <c r="AL112" s="3">
        <v>-2</v>
      </c>
      <c r="AM112" s="3">
        <v>-2</v>
      </c>
      <c r="AN112" s="3">
        <v>-2</v>
      </c>
      <c r="AO112" s="2">
        <v>-1</v>
      </c>
      <c r="AP112" s="2">
        <v>-1</v>
      </c>
      <c r="AQ112" s="2">
        <v>-1</v>
      </c>
      <c r="AR112" s="3">
        <v>-2</v>
      </c>
      <c r="AS112" s="3">
        <v>-2</v>
      </c>
      <c r="AT112" s="3">
        <v>-2</v>
      </c>
      <c r="AU112" s="156" t="s">
        <v>222</v>
      </c>
      <c r="AV112" s="62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>
        <f t="shared" si="53"/>
        <v>23</v>
      </c>
      <c r="BJ112">
        <f t="shared" si="54"/>
        <v>0</v>
      </c>
      <c r="BK112">
        <f t="shared" si="55"/>
        <v>0</v>
      </c>
      <c r="BL112">
        <f t="shared" si="56"/>
        <v>22</v>
      </c>
      <c r="BM112">
        <f t="shared" si="57"/>
        <v>0</v>
      </c>
      <c r="BN112">
        <f t="shared" si="58"/>
        <v>45</v>
      </c>
      <c r="BO112">
        <f t="shared" si="59"/>
        <v>0</v>
      </c>
      <c r="BP112">
        <v>0</v>
      </c>
    </row>
    <row r="113" spans="1:68" ht="47.25" customHeight="1" x14ac:dyDescent="0.25">
      <c r="A113" s="94" t="s">
        <v>223</v>
      </c>
      <c r="B113" s="94">
        <v>2</v>
      </c>
      <c r="C113" s="94">
        <v>-1</v>
      </c>
      <c r="D113" s="94">
        <v>2</v>
      </c>
      <c r="E113" s="94">
        <v>2</v>
      </c>
      <c r="F113" s="94">
        <v>1</v>
      </c>
      <c r="G113" s="94">
        <v>-1</v>
      </c>
      <c r="H113" s="94">
        <v>2</v>
      </c>
      <c r="I113" s="94">
        <v>2</v>
      </c>
      <c r="J113" s="94">
        <v>2</v>
      </c>
      <c r="K113" s="94">
        <v>2</v>
      </c>
      <c r="L113" s="94">
        <v>2</v>
      </c>
      <c r="M113" s="94">
        <v>1</v>
      </c>
      <c r="N113" s="94">
        <v>1</v>
      </c>
      <c r="O113" s="94">
        <v>1</v>
      </c>
      <c r="P113" s="96">
        <v>-2</v>
      </c>
      <c r="Q113" s="96">
        <v>-2</v>
      </c>
      <c r="R113" s="96">
        <v>-2</v>
      </c>
      <c r="S113" s="96">
        <v>-2</v>
      </c>
      <c r="T113" s="94">
        <v>2</v>
      </c>
      <c r="U113" s="94">
        <v>2</v>
      </c>
      <c r="V113" s="94">
        <v>2</v>
      </c>
      <c r="W113" s="94">
        <v>2</v>
      </c>
      <c r="X113" s="94">
        <v>2</v>
      </c>
      <c r="Y113" s="94">
        <v>2</v>
      </c>
      <c r="Z113" s="94">
        <v>2</v>
      </c>
      <c r="AA113" s="94">
        <v>2</v>
      </c>
      <c r="AB113" s="94">
        <v>2</v>
      </c>
      <c r="AC113" s="94">
        <v>2</v>
      </c>
      <c r="AD113" s="94">
        <v>2</v>
      </c>
      <c r="AE113" s="94">
        <v>2</v>
      </c>
      <c r="AF113" s="94">
        <v>2</v>
      </c>
      <c r="AG113" s="94">
        <v>2</v>
      </c>
      <c r="AH113" s="94">
        <v>2</v>
      </c>
      <c r="AI113" s="94">
        <v>2</v>
      </c>
      <c r="AJ113" s="94">
        <v>2</v>
      </c>
      <c r="AK113" s="94">
        <v>2</v>
      </c>
      <c r="AL113" s="94">
        <v>2</v>
      </c>
      <c r="AM113" s="94">
        <v>2</v>
      </c>
      <c r="AN113" s="94">
        <v>2</v>
      </c>
      <c r="AO113" s="94">
        <v>2</v>
      </c>
      <c r="AP113" s="94">
        <v>2</v>
      </c>
      <c r="AQ113" s="94">
        <v>2</v>
      </c>
      <c r="AR113" s="94">
        <v>2</v>
      </c>
      <c r="AS113" s="94">
        <v>1</v>
      </c>
      <c r="AT113" s="94">
        <v>1</v>
      </c>
      <c r="AU113" s="94" t="s">
        <v>223</v>
      </c>
      <c r="AV113" s="94">
        <v>1</v>
      </c>
      <c r="AW113" s="94">
        <v>1971</v>
      </c>
      <c r="AX113" s="94" t="s">
        <v>93</v>
      </c>
      <c r="AY113" s="94" t="s">
        <v>106</v>
      </c>
      <c r="AZ113" s="94" t="s">
        <v>101</v>
      </c>
      <c r="BA113" s="94" t="s">
        <v>108</v>
      </c>
      <c r="BB113" s="94" t="s">
        <v>115</v>
      </c>
      <c r="BC113" s="94" t="s">
        <v>98</v>
      </c>
      <c r="BD113" s="94"/>
      <c r="BE113" s="94"/>
      <c r="BF113" s="94"/>
      <c r="BG113" s="94"/>
      <c r="BH113" s="94" t="s">
        <v>99</v>
      </c>
      <c r="BI113">
        <f t="shared" si="53"/>
        <v>4</v>
      </c>
      <c r="BJ113">
        <f t="shared" si="54"/>
        <v>33</v>
      </c>
      <c r="BK113">
        <f t="shared" si="55"/>
        <v>6</v>
      </c>
      <c r="BL113">
        <f t="shared" si="56"/>
        <v>2</v>
      </c>
      <c r="BM113">
        <f t="shared" si="57"/>
        <v>0</v>
      </c>
      <c r="BN113">
        <f t="shared" si="58"/>
        <v>45</v>
      </c>
      <c r="BO113">
        <f t="shared" si="59"/>
        <v>0.95121951219512191</v>
      </c>
      <c r="BP113">
        <v>1</v>
      </c>
    </row>
    <row r="114" spans="1:68" ht="47.25" customHeight="1" x14ac:dyDescent="0.25">
      <c r="A114" s="94" t="s">
        <v>224</v>
      </c>
      <c r="B114" s="96">
        <v>-2</v>
      </c>
      <c r="C114" s="96">
        <v>-2</v>
      </c>
      <c r="D114" s="96">
        <v>-2</v>
      </c>
      <c r="E114" s="96">
        <v>-2</v>
      </c>
      <c r="F114" s="94">
        <v>1</v>
      </c>
      <c r="G114" s="94">
        <v>1</v>
      </c>
      <c r="H114" s="94">
        <v>1</v>
      </c>
      <c r="I114" s="94">
        <v>1</v>
      </c>
      <c r="J114" s="94">
        <v>1</v>
      </c>
      <c r="K114" s="94">
        <v>1</v>
      </c>
      <c r="L114" s="94">
        <v>1</v>
      </c>
      <c r="M114" s="96">
        <v>-2</v>
      </c>
      <c r="N114" s="96">
        <v>-2</v>
      </c>
      <c r="O114" s="96">
        <v>-2</v>
      </c>
      <c r="P114" s="96">
        <v>-2</v>
      </c>
      <c r="Q114" s="94">
        <v>1</v>
      </c>
      <c r="R114" s="94">
        <v>1</v>
      </c>
      <c r="S114" s="94">
        <v>1</v>
      </c>
      <c r="T114" s="94">
        <v>1</v>
      </c>
      <c r="U114" s="94">
        <v>1</v>
      </c>
      <c r="V114" s="94">
        <v>1</v>
      </c>
      <c r="W114" s="96">
        <v>-2</v>
      </c>
      <c r="X114" s="96">
        <v>-2</v>
      </c>
      <c r="Y114" s="96">
        <v>-2</v>
      </c>
      <c r="Z114" s="96">
        <v>-2</v>
      </c>
      <c r="AA114" s="94">
        <v>1</v>
      </c>
      <c r="AB114" s="94">
        <v>1</v>
      </c>
      <c r="AC114" s="94">
        <v>1</v>
      </c>
      <c r="AD114" s="94">
        <v>1</v>
      </c>
      <c r="AE114" s="94">
        <v>1</v>
      </c>
      <c r="AF114" s="96">
        <v>-2</v>
      </c>
      <c r="AG114" s="96">
        <v>-2</v>
      </c>
      <c r="AH114" s="96">
        <v>-2</v>
      </c>
      <c r="AI114" s="96">
        <v>-2</v>
      </c>
      <c r="AJ114" s="94">
        <v>1</v>
      </c>
      <c r="AK114" s="94">
        <v>1</v>
      </c>
      <c r="AL114" s="94">
        <v>1</v>
      </c>
      <c r="AM114" s="96">
        <v>-2</v>
      </c>
      <c r="AN114" s="96">
        <v>-2</v>
      </c>
      <c r="AO114" s="96">
        <v>-2</v>
      </c>
      <c r="AP114" s="96">
        <v>-2</v>
      </c>
      <c r="AQ114" s="94">
        <v>1</v>
      </c>
      <c r="AR114" s="94">
        <v>1</v>
      </c>
      <c r="AS114" s="96">
        <v>-2</v>
      </c>
      <c r="AT114" s="96">
        <v>-2</v>
      </c>
      <c r="AU114" s="94" t="s">
        <v>224</v>
      </c>
      <c r="AV114" s="94">
        <v>1</v>
      </c>
      <c r="AW114" s="94">
        <v>1986</v>
      </c>
      <c r="AX114" s="94" t="s">
        <v>100</v>
      </c>
      <c r="AY114" s="94" t="s">
        <v>94</v>
      </c>
      <c r="AZ114" s="94" t="s">
        <v>101</v>
      </c>
      <c r="BA114" s="94" t="s">
        <v>108</v>
      </c>
      <c r="BB114" s="94" t="s">
        <v>97</v>
      </c>
      <c r="BC114" s="94" t="s">
        <v>98</v>
      </c>
      <c r="BD114" s="94"/>
      <c r="BE114" s="94" t="s">
        <v>99</v>
      </c>
      <c r="BF114" s="94"/>
      <c r="BG114" s="94"/>
      <c r="BH114" s="94"/>
      <c r="BI114">
        <f t="shared" ref="BI114:BI134" si="60">COUNTIF(B114:AT114,-2)</f>
        <v>22</v>
      </c>
      <c r="BJ114">
        <f t="shared" ref="BJ114:BJ134" si="61">COUNTIF(B114:AT114,2)</f>
        <v>0</v>
      </c>
      <c r="BK114">
        <f t="shared" ref="BK114:BK134" si="62">COUNTIF(B114:AT114,1)</f>
        <v>23</v>
      </c>
      <c r="BL114">
        <f t="shared" ref="BL114:BL134" si="63">COUNTIF(A114:AT114,-1)</f>
        <v>0</v>
      </c>
      <c r="BM114">
        <f t="shared" ref="BM114:BM134" si="64">COUNTBLANK(A114:AT114)</f>
        <v>0</v>
      </c>
      <c r="BN114">
        <f t="shared" si="58"/>
        <v>45</v>
      </c>
      <c r="BO114">
        <f t="shared" si="59"/>
        <v>1</v>
      </c>
      <c r="BP114">
        <v>1</v>
      </c>
    </row>
    <row r="115" spans="1:68" ht="47.25" customHeight="1" x14ac:dyDescent="0.25">
      <c r="A115" s="91" t="s">
        <v>225</v>
      </c>
      <c r="B115" s="93">
        <v>-2</v>
      </c>
      <c r="C115" s="93">
        <v>-2</v>
      </c>
      <c r="D115" s="93">
        <v>-2</v>
      </c>
      <c r="E115" s="93">
        <v>-2</v>
      </c>
      <c r="F115" s="91">
        <v>1</v>
      </c>
      <c r="G115" s="91">
        <v>-1</v>
      </c>
      <c r="H115" s="91">
        <v>1</v>
      </c>
      <c r="I115" s="91">
        <v>1</v>
      </c>
      <c r="J115" s="93">
        <v>-2</v>
      </c>
      <c r="K115" s="93">
        <v>-2</v>
      </c>
      <c r="L115" s="93">
        <v>-2</v>
      </c>
      <c r="M115" s="93">
        <v>-2</v>
      </c>
      <c r="N115" s="91">
        <v>2</v>
      </c>
      <c r="O115" s="91">
        <v>1</v>
      </c>
      <c r="P115" s="93">
        <v>-2</v>
      </c>
      <c r="Q115" s="93">
        <v>-2</v>
      </c>
      <c r="R115" s="93">
        <v>-2</v>
      </c>
      <c r="S115" s="93">
        <v>-2</v>
      </c>
      <c r="T115" s="91">
        <v>-1</v>
      </c>
      <c r="U115" s="91">
        <v>2</v>
      </c>
      <c r="V115" s="91">
        <v>1</v>
      </c>
      <c r="W115" s="91">
        <v>1</v>
      </c>
      <c r="X115" s="91">
        <v>1</v>
      </c>
      <c r="Y115" s="91">
        <v>1</v>
      </c>
      <c r="Z115" s="91">
        <v>1</v>
      </c>
      <c r="AA115" s="93">
        <v>-2</v>
      </c>
      <c r="AB115" s="93">
        <v>-2</v>
      </c>
      <c r="AC115" s="93">
        <v>-2</v>
      </c>
      <c r="AD115" s="93">
        <v>-2</v>
      </c>
      <c r="AE115" s="91">
        <v>2</v>
      </c>
      <c r="AF115" s="91">
        <v>-1</v>
      </c>
      <c r="AG115" s="91">
        <v>-1</v>
      </c>
      <c r="AH115" s="93">
        <v>-2</v>
      </c>
      <c r="AI115" s="93">
        <v>-2</v>
      </c>
      <c r="AJ115" s="93">
        <v>-2</v>
      </c>
      <c r="AK115" s="93">
        <v>-2</v>
      </c>
      <c r="AL115" s="91">
        <v>1</v>
      </c>
      <c r="AM115" s="91">
        <v>-1</v>
      </c>
      <c r="AN115" s="93">
        <v>-2</v>
      </c>
      <c r="AO115" s="93">
        <v>-2</v>
      </c>
      <c r="AP115" s="93">
        <v>-2</v>
      </c>
      <c r="AQ115" s="93">
        <v>-2</v>
      </c>
      <c r="AR115" s="91">
        <v>2</v>
      </c>
      <c r="AS115" s="91">
        <v>1</v>
      </c>
      <c r="AT115" s="93">
        <v>-2</v>
      </c>
      <c r="AU115" s="91" t="s">
        <v>225</v>
      </c>
      <c r="AV115" s="91">
        <v>1</v>
      </c>
      <c r="AW115" s="91">
        <v>1984</v>
      </c>
      <c r="AX115" s="91" t="s">
        <v>100</v>
      </c>
      <c r="AY115" s="91" t="s">
        <v>94</v>
      </c>
      <c r="AZ115" s="91" t="s">
        <v>113</v>
      </c>
      <c r="BA115" s="91" t="s">
        <v>108</v>
      </c>
      <c r="BB115" s="91" t="s">
        <v>114</v>
      </c>
      <c r="BC115" s="91" t="s">
        <v>98</v>
      </c>
      <c r="BD115" s="91"/>
      <c r="BE115" s="91" t="s">
        <v>99</v>
      </c>
      <c r="BF115" s="91"/>
      <c r="BG115" s="91"/>
      <c r="BH115" s="91" t="s">
        <v>99</v>
      </c>
      <c r="BI115">
        <f t="shared" si="60"/>
        <v>25</v>
      </c>
      <c r="BJ115">
        <f t="shared" si="61"/>
        <v>4</v>
      </c>
      <c r="BK115">
        <f t="shared" si="62"/>
        <v>11</v>
      </c>
      <c r="BL115">
        <f t="shared" si="63"/>
        <v>5</v>
      </c>
      <c r="BM115">
        <f t="shared" si="64"/>
        <v>0</v>
      </c>
      <c r="BN115">
        <f t="shared" si="58"/>
        <v>45</v>
      </c>
      <c r="BO115">
        <f t="shared" si="59"/>
        <v>0.75</v>
      </c>
      <c r="BP115">
        <v>1</v>
      </c>
    </row>
    <row r="116" spans="1:68" ht="47.25" customHeight="1" x14ac:dyDescent="0.25">
      <c r="A116" s="91" t="s">
        <v>226</v>
      </c>
      <c r="B116" s="91">
        <v>-1</v>
      </c>
      <c r="C116" s="91">
        <v>1</v>
      </c>
      <c r="D116" s="91">
        <v>2</v>
      </c>
      <c r="E116" s="91">
        <v>-1</v>
      </c>
      <c r="F116" s="91">
        <v>-1</v>
      </c>
      <c r="G116" s="91">
        <v>2</v>
      </c>
      <c r="H116" s="91">
        <v>1</v>
      </c>
      <c r="I116" s="91">
        <v>-1</v>
      </c>
      <c r="J116" s="91">
        <v>1</v>
      </c>
      <c r="K116" s="91">
        <v>1</v>
      </c>
      <c r="L116" s="93">
        <v>-2</v>
      </c>
      <c r="M116" s="93">
        <v>-2</v>
      </c>
      <c r="N116" s="93">
        <v>-2</v>
      </c>
      <c r="O116" s="93">
        <v>-2</v>
      </c>
      <c r="P116" s="91">
        <v>-1</v>
      </c>
      <c r="Q116" s="93">
        <v>-2</v>
      </c>
      <c r="R116" s="93">
        <v>-2</v>
      </c>
      <c r="S116" s="93">
        <v>-2</v>
      </c>
      <c r="T116" s="93">
        <v>-2</v>
      </c>
      <c r="U116" s="91">
        <v>-1</v>
      </c>
      <c r="V116" s="93">
        <v>-2</v>
      </c>
      <c r="W116" s="93">
        <v>-2</v>
      </c>
      <c r="X116" s="93">
        <v>-2</v>
      </c>
      <c r="Y116" s="93">
        <v>-2</v>
      </c>
      <c r="Z116" s="91">
        <v>2</v>
      </c>
      <c r="AA116" s="91">
        <v>-1</v>
      </c>
      <c r="AB116" s="91">
        <v>2</v>
      </c>
      <c r="AC116" s="91">
        <v>2</v>
      </c>
      <c r="AD116" s="91">
        <v>2</v>
      </c>
      <c r="AE116" s="91">
        <v>2</v>
      </c>
      <c r="AF116" s="91">
        <v>2</v>
      </c>
      <c r="AG116" s="91">
        <v>-1</v>
      </c>
      <c r="AH116" s="91">
        <v>1</v>
      </c>
      <c r="AI116" s="91">
        <v>1</v>
      </c>
      <c r="AJ116" s="91">
        <v>1</v>
      </c>
      <c r="AK116" s="91">
        <v>2</v>
      </c>
      <c r="AL116" s="91">
        <v>2</v>
      </c>
      <c r="AM116" s="91">
        <v>2</v>
      </c>
      <c r="AN116" s="91">
        <v>2</v>
      </c>
      <c r="AO116" s="91">
        <v>2</v>
      </c>
      <c r="AP116" s="91">
        <v>2</v>
      </c>
      <c r="AQ116" s="91">
        <v>2</v>
      </c>
      <c r="AR116" s="91">
        <v>2</v>
      </c>
      <c r="AS116" s="91">
        <v>2</v>
      </c>
      <c r="AT116" s="91">
        <v>1</v>
      </c>
      <c r="AU116" s="91" t="s">
        <v>226</v>
      </c>
      <c r="AV116" s="91">
        <v>1</v>
      </c>
      <c r="AW116" s="91">
        <v>1960</v>
      </c>
      <c r="AX116" s="91" t="s">
        <v>93</v>
      </c>
      <c r="AY116" s="91" t="s">
        <v>106</v>
      </c>
      <c r="AZ116" s="91" t="s">
        <v>95</v>
      </c>
      <c r="BA116" s="91" t="s">
        <v>108</v>
      </c>
      <c r="BB116" s="91" t="s">
        <v>116</v>
      </c>
      <c r="BC116" s="91" t="s">
        <v>98</v>
      </c>
      <c r="BD116" s="91"/>
      <c r="BE116" s="91"/>
      <c r="BF116" s="91"/>
      <c r="BG116" s="91"/>
      <c r="BH116" s="91" t="s">
        <v>99</v>
      </c>
      <c r="BI116">
        <f t="shared" si="60"/>
        <v>12</v>
      </c>
      <c r="BJ116">
        <f t="shared" si="61"/>
        <v>17</v>
      </c>
      <c r="BK116">
        <f t="shared" si="62"/>
        <v>8</v>
      </c>
      <c r="BL116">
        <f t="shared" si="63"/>
        <v>8</v>
      </c>
      <c r="BM116">
        <f t="shared" si="64"/>
        <v>0</v>
      </c>
      <c r="BN116">
        <f t="shared" si="58"/>
        <v>45</v>
      </c>
      <c r="BO116">
        <f t="shared" si="59"/>
        <v>0.75757575757575757</v>
      </c>
      <c r="BP116">
        <v>1</v>
      </c>
    </row>
    <row r="117" spans="1:68" ht="47.25" customHeight="1" x14ac:dyDescent="0.25">
      <c r="A117" s="94" t="s">
        <v>227</v>
      </c>
      <c r="B117" s="94">
        <v>1</v>
      </c>
      <c r="C117" s="94">
        <v>1</v>
      </c>
      <c r="D117" s="94">
        <v>1</v>
      </c>
      <c r="E117" s="94">
        <v>1</v>
      </c>
      <c r="F117" s="94">
        <v>1</v>
      </c>
      <c r="G117" s="94">
        <v>1</v>
      </c>
      <c r="H117" s="94">
        <v>1</v>
      </c>
      <c r="I117" s="94">
        <v>1</v>
      </c>
      <c r="J117" s="94">
        <v>1</v>
      </c>
      <c r="K117" s="96">
        <v>-2</v>
      </c>
      <c r="L117" s="96">
        <v>-2</v>
      </c>
      <c r="M117" s="96">
        <v>-2</v>
      </c>
      <c r="N117" s="96">
        <v>-2</v>
      </c>
      <c r="O117" s="94">
        <v>1</v>
      </c>
      <c r="P117" s="94">
        <v>-1</v>
      </c>
      <c r="Q117" s="94">
        <v>1</v>
      </c>
      <c r="R117" s="94">
        <v>-1</v>
      </c>
      <c r="S117" s="94">
        <v>1</v>
      </c>
      <c r="T117" s="94">
        <v>-1</v>
      </c>
      <c r="U117" s="94">
        <v>1</v>
      </c>
      <c r="V117" s="94">
        <v>1</v>
      </c>
      <c r="W117" s="96">
        <v>-2</v>
      </c>
      <c r="X117" s="96">
        <v>-2</v>
      </c>
      <c r="Y117" s="96">
        <v>-2</v>
      </c>
      <c r="Z117" s="96">
        <v>-2</v>
      </c>
      <c r="AA117" s="94">
        <v>1</v>
      </c>
      <c r="AB117" s="94">
        <v>1</v>
      </c>
      <c r="AC117" s="94">
        <v>1</v>
      </c>
      <c r="AD117" s="94">
        <v>1</v>
      </c>
      <c r="AE117" s="94">
        <v>1</v>
      </c>
      <c r="AF117" s="94">
        <v>1</v>
      </c>
      <c r="AG117" s="94">
        <v>1</v>
      </c>
      <c r="AH117" s="96">
        <v>-2</v>
      </c>
      <c r="AI117" s="96">
        <v>-2</v>
      </c>
      <c r="AJ117" s="96">
        <v>-2</v>
      </c>
      <c r="AK117" s="96">
        <v>-2</v>
      </c>
      <c r="AL117" s="94">
        <v>1</v>
      </c>
      <c r="AM117" s="94">
        <v>-1</v>
      </c>
      <c r="AN117" s="96">
        <v>-2</v>
      </c>
      <c r="AO117" s="96">
        <v>-2</v>
      </c>
      <c r="AP117" s="96">
        <v>-2</v>
      </c>
      <c r="AQ117" s="96">
        <v>-2</v>
      </c>
      <c r="AR117" s="94">
        <v>1</v>
      </c>
      <c r="AS117" s="96">
        <v>-2</v>
      </c>
      <c r="AT117" s="96">
        <v>-2</v>
      </c>
      <c r="AU117" s="94" t="s">
        <v>227</v>
      </c>
      <c r="AV117" s="94">
        <v>1</v>
      </c>
      <c r="AW117" s="94">
        <v>1989</v>
      </c>
      <c r="AX117" s="94" t="s">
        <v>93</v>
      </c>
      <c r="AY117" s="94" t="s">
        <v>94</v>
      </c>
      <c r="AZ117" s="94" t="s">
        <v>95</v>
      </c>
      <c r="BA117" s="94" t="s">
        <v>108</v>
      </c>
      <c r="BB117" s="94" t="s">
        <v>121</v>
      </c>
      <c r="BC117" s="94" t="s">
        <v>98</v>
      </c>
      <c r="BD117" s="94"/>
      <c r="BE117" s="94" t="s">
        <v>99</v>
      </c>
      <c r="BF117" s="94"/>
      <c r="BG117" s="94"/>
      <c r="BH117" s="94"/>
      <c r="BI117">
        <f t="shared" si="60"/>
        <v>18</v>
      </c>
      <c r="BJ117">
        <f t="shared" si="61"/>
        <v>0</v>
      </c>
      <c r="BK117">
        <f t="shared" si="62"/>
        <v>23</v>
      </c>
      <c r="BL117">
        <f t="shared" si="63"/>
        <v>4</v>
      </c>
      <c r="BM117">
        <f t="shared" si="64"/>
        <v>0</v>
      </c>
      <c r="BN117">
        <f t="shared" si="58"/>
        <v>45</v>
      </c>
      <c r="BO117">
        <f t="shared" si="59"/>
        <v>0.85185185185185186</v>
      </c>
      <c r="BP117">
        <v>1</v>
      </c>
    </row>
    <row r="118" spans="1:68" ht="47.25" customHeight="1" x14ac:dyDescent="0.25">
      <c r="A118" s="156" t="s">
        <v>228</v>
      </c>
      <c r="B118" s="2">
        <v>-1</v>
      </c>
      <c r="C118" s="2">
        <v>-1</v>
      </c>
      <c r="D118" s="2">
        <v>-1</v>
      </c>
      <c r="E118" s="2">
        <v>-1</v>
      </c>
      <c r="F118" s="2">
        <v>-1</v>
      </c>
      <c r="G118" s="2">
        <v>-1</v>
      </c>
      <c r="H118" s="2">
        <v>-1</v>
      </c>
      <c r="I118" s="2">
        <v>-1</v>
      </c>
      <c r="J118" s="2">
        <v>-1</v>
      </c>
      <c r="K118" s="3">
        <v>-2</v>
      </c>
      <c r="L118" s="3">
        <v>-2</v>
      </c>
      <c r="M118" s="3">
        <v>-2</v>
      </c>
      <c r="N118" s="3">
        <v>-2</v>
      </c>
      <c r="O118" s="2">
        <v>-1</v>
      </c>
      <c r="P118" s="3">
        <v>-2</v>
      </c>
      <c r="Q118" s="3">
        <v>-2</v>
      </c>
      <c r="R118" s="3">
        <v>-2</v>
      </c>
      <c r="S118" s="3">
        <v>-2</v>
      </c>
      <c r="T118" s="2">
        <v>-1</v>
      </c>
      <c r="U118" s="3">
        <v>-2</v>
      </c>
      <c r="V118" s="3">
        <v>-2</v>
      </c>
      <c r="W118" s="3">
        <v>-2</v>
      </c>
      <c r="X118" s="3">
        <v>-2</v>
      </c>
      <c r="Y118" s="2">
        <v>-1</v>
      </c>
      <c r="Z118" s="3">
        <v>-2</v>
      </c>
      <c r="AA118" s="3">
        <v>-2</v>
      </c>
      <c r="AB118" s="3">
        <v>-2</v>
      </c>
      <c r="AC118" s="3">
        <v>-2</v>
      </c>
      <c r="AD118" s="2">
        <v>-1</v>
      </c>
      <c r="AE118" s="2">
        <v>-1</v>
      </c>
      <c r="AF118" s="2">
        <v>-1</v>
      </c>
      <c r="AG118" s="2">
        <v>-1</v>
      </c>
      <c r="AH118" s="3">
        <v>-2</v>
      </c>
      <c r="AI118" s="3">
        <v>-2</v>
      </c>
      <c r="AJ118" s="3">
        <v>-2</v>
      </c>
      <c r="AK118" s="3">
        <v>-2</v>
      </c>
      <c r="AL118" s="2">
        <v>-1</v>
      </c>
      <c r="AM118" s="2">
        <v>-1</v>
      </c>
      <c r="AN118" s="2">
        <v>-1</v>
      </c>
      <c r="AO118" s="2">
        <v>-1</v>
      </c>
      <c r="AP118" s="3">
        <v>-2</v>
      </c>
      <c r="AQ118" s="3">
        <v>-2</v>
      </c>
      <c r="AR118" s="3">
        <v>-2</v>
      </c>
      <c r="AS118" s="3">
        <v>-2</v>
      </c>
      <c r="AT118" s="2">
        <v>-1</v>
      </c>
      <c r="AU118" s="156" t="s">
        <v>228</v>
      </c>
      <c r="AV118" s="66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>
        <f t="shared" si="60"/>
        <v>24</v>
      </c>
      <c r="BJ118">
        <f t="shared" si="61"/>
        <v>0</v>
      </c>
      <c r="BK118">
        <f t="shared" si="62"/>
        <v>0</v>
      </c>
      <c r="BL118">
        <f t="shared" si="63"/>
        <v>21</v>
      </c>
      <c r="BM118">
        <f t="shared" si="64"/>
        <v>0</v>
      </c>
      <c r="BN118">
        <f t="shared" si="58"/>
        <v>45</v>
      </c>
      <c r="BO118">
        <f t="shared" si="59"/>
        <v>0</v>
      </c>
      <c r="BP118">
        <v>0</v>
      </c>
    </row>
    <row r="119" spans="1:68" ht="47.25" customHeight="1" x14ac:dyDescent="0.25">
      <c r="A119" s="94" t="s">
        <v>229</v>
      </c>
      <c r="B119" s="94">
        <v>1</v>
      </c>
      <c r="C119" s="94">
        <v>1</v>
      </c>
      <c r="D119" s="94">
        <v>1</v>
      </c>
      <c r="E119" s="94">
        <v>1</v>
      </c>
      <c r="F119" s="94">
        <v>1</v>
      </c>
      <c r="G119" s="94">
        <v>1</v>
      </c>
      <c r="H119" s="94">
        <v>1</v>
      </c>
      <c r="I119" s="94">
        <v>1</v>
      </c>
      <c r="J119" s="94">
        <v>1</v>
      </c>
      <c r="K119" s="96">
        <v>-2</v>
      </c>
      <c r="L119" s="96">
        <v>-2</v>
      </c>
      <c r="M119" s="96">
        <v>-2</v>
      </c>
      <c r="N119" s="96">
        <v>-2</v>
      </c>
      <c r="O119" s="94">
        <v>1</v>
      </c>
      <c r="P119" s="94">
        <v>1</v>
      </c>
      <c r="Q119" s="96">
        <v>-2</v>
      </c>
      <c r="R119" s="96">
        <v>-2</v>
      </c>
      <c r="S119" s="96">
        <v>-2</v>
      </c>
      <c r="T119" s="96">
        <v>-2</v>
      </c>
      <c r="U119" s="94">
        <v>1</v>
      </c>
      <c r="V119" s="94">
        <v>1</v>
      </c>
      <c r="W119" s="94">
        <v>1</v>
      </c>
      <c r="X119" s="96">
        <v>-2</v>
      </c>
      <c r="Y119" s="96">
        <v>-2</v>
      </c>
      <c r="Z119" s="96">
        <v>-2</v>
      </c>
      <c r="AA119" s="96">
        <v>-2</v>
      </c>
      <c r="AB119" s="94">
        <v>1</v>
      </c>
      <c r="AC119" s="96">
        <v>-2</v>
      </c>
      <c r="AD119" s="96">
        <v>-2</v>
      </c>
      <c r="AE119" s="96">
        <v>-2</v>
      </c>
      <c r="AF119" s="96">
        <v>-2</v>
      </c>
      <c r="AG119" s="94">
        <v>2</v>
      </c>
      <c r="AH119" s="94">
        <v>1</v>
      </c>
      <c r="AI119" s="94">
        <v>1</v>
      </c>
      <c r="AJ119" s="94">
        <v>1</v>
      </c>
      <c r="AK119" s="96">
        <v>-2</v>
      </c>
      <c r="AL119" s="96">
        <v>-2</v>
      </c>
      <c r="AM119" s="96">
        <v>-2</v>
      </c>
      <c r="AN119" s="96">
        <v>-2</v>
      </c>
      <c r="AO119" s="94">
        <v>2</v>
      </c>
      <c r="AP119" s="94">
        <v>2</v>
      </c>
      <c r="AQ119" s="94">
        <v>2</v>
      </c>
      <c r="AR119" s="94">
        <v>2</v>
      </c>
      <c r="AS119" s="94">
        <v>1</v>
      </c>
      <c r="AT119" s="94">
        <v>1</v>
      </c>
      <c r="AU119" s="94" t="s">
        <v>229</v>
      </c>
      <c r="AV119" s="94">
        <v>1</v>
      </c>
      <c r="AW119" s="94">
        <v>1988</v>
      </c>
      <c r="AX119" s="94" t="s">
        <v>93</v>
      </c>
      <c r="AY119" s="94" t="s">
        <v>94</v>
      </c>
      <c r="AZ119" s="94" t="s">
        <v>113</v>
      </c>
      <c r="BA119" s="94" t="s">
        <v>108</v>
      </c>
      <c r="BB119" s="94" t="s">
        <v>102</v>
      </c>
      <c r="BC119" s="94" t="s">
        <v>98</v>
      </c>
      <c r="BD119" s="94"/>
      <c r="BE119" s="94" t="s">
        <v>99</v>
      </c>
      <c r="BF119" s="94"/>
      <c r="BG119" s="94"/>
      <c r="BH119" s="94"/>
      <c r="BI119">
        <f t="shared" si="60"/>
        <v>20</v>
      </c>
      <c r="BJ119">
        <f t="shared" si="61"/>
        <v>5</v>
      </c>
      <c r="BK119">
        <f t="shared" si="62"/>
        <v>20</v>
      </c>
      <c r="BL119">
        <f t="shared" si="63"/>
        <v>0</v>
      </c>
      <c r="BM119">
        <f t="shared" si="64"/>
        <v>0</v>
      </c>
      <c r="BN119">
        <f t="shared" si="58"/>
        <v>45</v>
      </c>
      <c r="BO119">
        <f t="shared" si="59"/>
        <v>1</v>
      </c>
      <c r="BP119">
        <v>1</v>
      </c>
    </row>
    <row r="120" spans="1:68" ht="47.25" customHeight="1" x14ac:dyDescent="0.25">
      <c r="A120" s="91" t="s">
        <v>230</v>
      </c>
      <c r="B120" s="91">
        <v>1</v>
      </c>
      <c r="C120" s="91">
        <v>1</v>
      </c>
      <c r="D120" s="91">
        <v>1</v>
      </c>
      <c r="E120" s="91">
        <v>1</v>
      </c>
      <c r="F120" s="91">
        <v>-1</v>
      </c>
      <c r="G120" s="91">
        <v>1</v>
      </c>
      <c r="H120" s="91">
        <v>2</v>
      </c>
      <c r="I120" s="91">
        <v>1</v>
      </c>
      <c r="J120" s="91">
        <v>-1</v>
      </c>
      <c r="K120" s="91">
        <v>2</v>
      </c>
      <c r="L120" s="91">
        <v>-1</v>
      </c>
      <c r="M120" s="91">
        <v>-1</v>
      </c>
      <c r="N120" s="91">
        <v>1</v>
      </c>
      <c r="O120" s="91">
        <v>2</v>
      </c>
      <c r="P120" s="91">
        <v>2</v>
      </c>
      <c r="Q120" s="91">
        <v>1</v>
      </c>
      <c r="R120" s="91">
        <v>-1</v>
      </c>
      <c r="S120" s="91">
        <v>-1</v>
      </c>
      <c r="T120" s="91">
        <v>-1</v>
      </c>
      <c r="U120" s="91">
        <v>1</v>
      </c>
      <c r="V120" s="91">
        <v>1</v>
      </c>
      <c r="W120" s="91">
        <v>-1</v>
      </c>
      <c r="X120" s="91">
        <v>2</v>
      </c>
      <c r="Y120" s="91">
        <v>2</v>
      </c>
      <c r="Z120" s="91">
        <v>1</v>
      </c>
      <c r="AA120" s="93">
        <v>-2</v>
      </c>
      <c r="AB120" s="93">
        <v>-2</v>
      </c>
      <c r="AC120" s="93">
        <v>-2</v>
      </c>
      <c r="AD120" s="93">
        <v>-2</v>
      </c>
      <c r="AE120" s="91">
        <v>2</v>
      </c>
      <c r="AF120" s="91">
        <v>-1</v>
      </c>
      <c r="AG120" s="93">
        <v>-2</v>
      </c>
      <c r="AH120" s="93">
        <v>-2</v>
      </c>
      <c r="AI120" s="93">
        <v>-2</v>
      </c>
      <c r="AJ120" s="93">
        <v>-2</v>
      </c>
      <c r="AK120" s="91">
        <v>2</v>
      </c>
      <c r="AL120" s="91">
        <v>-1</v>
      </c>
      <c r="AM120" s="93">
        <v>-2</v>
      </c>
      <c r="AN120" s="93">
        <v>-2</v>
      </c>
      <c r="AO120" s="93">
        <v>-2</v>
      </c>
      <c r="AP120" s="93">
        <v>-2</v>
      </c>
      <c r="AQ120" s="91">
        <v>2</v>
      </c>
      <c r="AR120" s="91">
        <v>2</v>
      </c>
      <c r="AS120" s="91">
        <v>2</v>
      </c>
      <c r="AT120" s="91">
        <v>1</v>
      </c>
      <c r="AU120" s="91" t="s">
        <v>230</v>
      </c>
      <c r="AV120" s="91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>
        <f t="shared" si="60"/>
        <v>12</v>
      </c>
      <c r="BJ120">
        <f t="shared" si="61"/>
        <v>11</v>
      </c>
      <c r="BK120">
        <f t="shared" si="62"/>
        <v>12</v>
      </c>
      <c r="BL120">
        <f t="shared" si="63"/>
        <v>10</v>
      </c>
      <c r="BM120">
        <f t="shared" si="64"/>
        <v>0</v>
      </c>
      <c r="BN120">
        <f t="shared" si="58"/>
        <v>45</v>
      </c>
      <c r="BO120">
        <f t="shared" si="59"/>
        <v>0.69696969696969702</v>
      </c>
      <c r="BP120">
        <v>1</v>
      </c>
    </row>
    <row r="121" spans="1:68" ht="47.25" customHeight="1" x14ac:dyDescent="0.25">
      <c r="A121" s="94" t="s">
        <v>231</v>
      </c>
      <c r="B121" s="94">
        <v>1</v>
      </c>
      <c r="C121" s="94">
        <v>1</v>
      </c>
      <c r="D121" s="94">
        <v>1</v>
      </c>
      <c r="E121" s="94">
        <v>1</v>
      </c>
      <c r="F121" s="94">
        <v>1</v>
      </c>
      <c r="G121" s="94">
        <v>1</v>
      </c>
      <c r="H121" s="94">
        <v>1</v>
      </c>
      <c r="I121" s="94">
        <v>1</v>
      </c>
      <c r="J121" s="94">
        <v>1</v>
      </c>
      <c r="K121" s="94">
        <v>1</v>
      </c>
      <c r="L121" s="94">
        <v>1</v>
      </c>
      <c r="M121" s="96">
        <v>-2</v>
      </c>
      <c r="N121" s="96">
        <v>-2</v>
      </c>
      <c r="O121" s="96">
        <v>-2</v>
      </c>
      <c r="P121" s="96">
        <v>-2</v>
      </c>
      <c r="Q121" s="94">
        <v>1</v>
      </c>
      <c r="R121" s="96">
        <v>-2</v>
      </c>
      <c r="S121" s="96">
        <v>-2</v>
      </c>
      <c r="T121" s="96">
        <v>-2</v>
      </c>
      <c r="U121" s="96">
        <v>-2</v>
      </c>
      <c r="V121" s="94">
        <v>2</v>
      </c>
      <c r="W121" s="94">
        <v>2</v>
      </c>
      <c r="X121" s="94">
        <v>-1</v>
      </c>
      <c r="Y121" s="96">
        <v>-2</v>
      </c>
      <c r="Z121" s="96">
        <v>-2</v>
      </c>
      <c r="AA121" s="96">
        <v>-2</v>
      </c>
      <c r="AB121" s="96">
        <v>-2</v>
      </c>
      <c r="AC121" s="94">
        <v>2</v>
      </c>
      <c r="AD121" s="94">
        <v>2</v>
      </c>
      <c r="AE121" s="94">
        <v>2</v>
      </c>
      <c r="AF121" s="94">
        <v>2</v>
      </c>
      <c r="AG121" s="94">
        <v>2</v>
      </c>
      <c r="AH121" s="94">
        <v>2</v>
      </c>
      <c r="AI121" s="94">
        <v>2</v>
      </c>
      <c r="AJ121" s="94">
        <v>2</v>
      </c>
      <c r="AK121" s="94">
        <v>2</v>
      </c>
      <c r="AL121" s="94">
        <v>2</v>
      </c>
      <c r="AM121" s="94">
        <v>2</v>
      </c>
      <c r="AN121" s="94">
        <v>2</v>
      </c>
      <c r="AO121" s="94">
        <v>2</v>
      </c>
      <c r="AP121" s="94">
        <v>2</v>
      </c>
      <c r="AQ121" s="94">
        <v>2</v>
      </c>
      <c r="AR121" s="94">
        <v>2</v>
      </c>
      <c r="AS121" s="94">
        <v>2</v>
      </c>
      <c r="AT121" s="94">
        <v>1</v>
      </c>
      <c r="AU121" s="94" t="s">
        <v>231</v>
      </c>
      <c r="AV121" s="94">
        <v>1</v>
      </c>
      <c r="AW121" s="94">
        <v>1980</v>
      </c>
      <c r="AX121" s="94" t="s">
        <v>93</v>
      </c>
      <c r="AY121" s="94" t="s">
        <v>94</v>
      </c>
      <c r="AZ121" s="94" t="s">
        <v>95</v>
      </c>
      <c r="BA121" s="94" t="s">
        <v>108</v>
      </c>
      <c r="BB121" s="94" t="s">
        <v>112</v>
      </c>
      <c r="BC121" s="94" t="s">
        <v>99</v>
      </c>
      <c r="BD121" s="94"/>
      <c r="BE121" s="94"/>
      <c r="BF121" s="94" t="s">
        <v>99</v>
      </c>
      <c r="BG121" s="94"/>
      <c r="BH121" s="94" t="s">
        <v>99</v>
      </c>
      <c r="BI121">
        <f t="shared" si="60"/>
        <v>12</v>
      </c>
      <c r="BJ121">
        <f t="shared" si="61"/>
        <v>19</v>
      </c>
      <c r="BK121">
        <f t="shared" si="62"/>
        <v>13</v>
      </c>
      <c r="BL121">
        <f t="shared" si="63"/>
        <v>1</v>
      </c>
      <c r="BM121">
        <f t="shared" si="64"/>
        <v>0</v>
      </c>
      <c r="BN121">
        <f t="shared" si="58"/>
        <v>45</v>
      </c>
      <c r="BO121">
        <f t="shared" si="59"/>
        <v>0.96969696969696972</v>
      </c>
      <c r="BP121">
        <v>1</v>
      </c>
    </row>
    <row r="122" spans="1:68" ht="47.25" customHeight="1" x14ac:dyDescent="0.25">
      <c r="A122" s="94" t="s">
        <v>232</v>
      </c>
      <c r="B122" s="94">
        <v>1</v>
      </c>
      <c r="C122" s="94">
        <v>1</v>
      </c>
      <c r="D122" s="94">
        <v>1</v>
      </c>
      <c r="E122" s="94">
        <v>1</v>
      </c>
      <c r="F122" s="94">
        <v>1</v>
      </c>
      <c r="G122" s="94">
        <v>1</v>
      </c>
      <c r="H122" s="94">
        <v>1</v>
      </c>
      <c r="I122" s="94">
        <v>1</v>
      </c>
      <c r="J122" s="94">
        <v>1</v>
      </c>
      <c r="K122" s="94">
        <v>1</v>
      </c>
      <c r="L122" s="94">
        <v>1</v>
      </c>
      <c r="M122" s="94">
        <v>1</v>
      </c>
      <c r="N122" s="96">
        <v>-2</v>
      </c>
      <c r="O122" s="96">
        <v>-2</v>
      </c>
      <c r="P122" s="96">
        <v>-2</v>
      </c>
      <c r="Q122" s="96">
        <v>-2</v>
      </c>
      <c r="R122" s="94">
        <v>1</v>
      </c>
      <c r="S122" s="94">
        <v>1</v>
      </c>
      <c r="T122" s="94">
        <v>1</v>
      </c>
      <c r="U122" s="96">
        <v>-2</v>
      </c>
      <c r="V122" s="96">
        <v>-2</v>
      </c>
      <c r="W122" s="96">
        <v>-2</v>
      </c>
      <c r="X122" s="96">
        <v>-2</v>
      </c>
      <c r="Y122" s="94">
        <v>1</v>
      </c>
      <c r="Z122" s="94">
        <v>1</v>
      </c>
      <c r="AA122" s="94">
        <v>1</v>
      </c>
      <c r="AB122" s="94">
        <v>1</v>
      </c>
      <c r="AC122" s="94">
        <v>1</v>
      </c>
      <c r="AD122" s="96">
        <v>-2</v>
      </c>
      <c r="AE122" s="96">
        <v>-2</v>
      </c>
      <c r="AF122" s="96">
        <v>-2</v>
      </c>
      <c r="AG122" s="96">
        <v>-2</v>
      </c>
      <c r="AH122" s="94">
        <v>1</v>
      </c>
      <c r="AI122" s="96">
        <v>-2</v>
      </c>
      <c r="AJ122" s="96">
        <v>-2</v>
      </c>
      <c r="AK122" s="96">
        <v>-2</v>
      </c>
      <c r="AL122" s="96">
        <v>-2</v>
      </c>
      <c r="AM122" s="94">
        <v>1</v>
      </c>
      <c r="AN122" s="96">
        <v>-2</v>
      </c>
      <c r="AO122" s="96">
        <v>-2</v>
      </c>
      <c r="AP122" s="96">
        <v>-2</v>
      </c>
      <c r="AQ122" s="96">
        <v>-2</v>
      </c>
      <c r="AR122" s="94">
        <v>1</v>
      </c>
      <c r="AS122" s="94">
        <v>1</v>
      </c>
      <c r="AT122" s="94">
        <v>1</v>
      </c>
      <c r="AU122" s="94" t="s">
        <v>232</v>
      </c>
      <c r="AV122" s="94">
        <v>1</v>
      </c>
      <c r="AW122" s="94">
        <v>1976</v>
      </c>
      <c r="AX122" s="94" t="s">
        <v>93</v>
      </c>
      <c r="AY122" s="94" t="s">
        <v>106</v>
      </c>
      <c r="AZ122" s="94" t="s">
        <v>101</v>
      </c>
      <c r="BA122" s="94" t="s">
        <v>108</v>
      </c>
      <c r="BB122" s="94" t="s">
        <v>109</v>
      </c>
      <c r="BC122" s="94" t="s">
        <v>98</v>
      </c>
      <c r="BD122" s="94"/>
      <c r="BE122" s="94"/>
      <c r="BF122" s="94"/>
      <c r="BG122" s="94"/>
      <c r="BH122" s="94" t="s">
        <v>99</v>
      </c>
      <c r="BI122">
        <f t="shared" si="60"/>
        <v>20</v>
      </c>
      <c r="BJ122">
        <f t="shared" si="61"/>
        <v>0</v>
      </c>
      <c r="BK122">
        <f t="shared" si="62"/>
        <v>25</v>
      </c>
      <c r="BL122">
        <f t="shared" si="63"/>
        <v>0</v>
      </c>
      <c r="BM122">
        <f t="shared" si="64"/>
        <v>0</v>
      </c>
      <c r="BN122">
        <f t="shared" si="58"/>
        <v>45</v>
      </c>
      <c r="BO122">
        <f t="shared" si="59"/>
        <v>1</v>
      </c>
      <c r="BP122">
        <v>1</v>
      </c>
    </row>
    <row r="123" spans="1:68" ht="47.25" customHeight="1" x14ac:dyDescent="0.25">
      <c r="A123" s="156" t="s">
        <v>233</v>
      </c>
      <c r="B123" s="2">
        <v>1</v>
      </c>
      <c r="C123" s="2">
        <v>1</v>
      </c>
      <c r="D123" s="2">
        <v>-1</v>
      </c>
      <c r="E123" s="2">
        <v>-1</v>
      </c>
      <c r="F123" s="2">
        <v>-1</v>
      </c>
      <c r="G123" s="2">
        <v>-1</v>
      </c>
      <c r="H123" s="2">
        <v>-1</v>
      </c>
      <c r="I123" s="2">
        <v>-1</v>
      </c>
      <c r="J123" s="2">
        <v>-1</v>
      </c>
      <c r="K123" s="2">
        <v>-1</v>
      </c>
      <c r="L123" s="2">
        <v>-1</v>
      </c>
      <c r="M123" s="2">
        <v>-1</v>
      </c>
      <c r="N123" s="3">
        <v>-2</v>
      </c>
      <c r="O123" s="3">
        <v>-2</v>
      </c>
      <c r="P123" s="3">
        <v>-2</v>
      </c>
      <c r="Q123" s="3">
        <v>-2</v>
      </c>
      <c r="R123" s="2">
        <v>-1</v>
      </c>
      <c r="S123" s="2">
        <v>-1</v>
      </c>
      <c r="T123" s="2">
        <v>-1</v>
      </c>
      <c r="U123" s="2">
        <v>-1</v>
      </c>
      <c r="V123" s="3">
        <v>-2</v>
      </c>
      <c r="W123" s="3">
        <v>-2</v>
      </c>
      <c r="X123" s="3">
        <v>-2</v>
      </c>
      <c r="Y123" s="3">
        <v>-2</v>
      </c>
      <c r="Z123" s="2">
        <v>-1</v>
      </c>
      <c r="AA123" s="3">
        <v>-2</v>
      </c>
      <c r="AB123" s="3">
        <v>-2</v>
      </c>
      <c r="AC123" s="3">
        <v>-2</v>
      </c>
      <c r="AD123" s="3">
        <v>-2</v>
      </c>
      <c r="AE123" s="2">
        <v>-1</v>
      </c>
      <c r="AF123" s="2">
        <v>-1</v>
      </c>
      <c r="AG123" s="3">
        <v>-2</v>
      </c>
      <c r="AH123" s="3">
        <v>-2</v>
      </c>
      <c r="AI123" s="3">
        <v>-2</v>
      </c>
      <c r="AJ123" s="3">
        <v>-2</v>
      </c>
      <c r="AK123" s="2">
        <v>-1</v>
      </c>
      <c r="AL123" s="2">
        <v>-1</v>
      </c>
      <c r="AM123" s="2">
        <v>-1</v>
      </c>
      <c r="AN123" s="3">
        <v>-2</v>
      </c>
      <c r="AO123" s="3">
        <v>-2</v>
      </c>
      <c r="AP123" s="3">
        <v>-2</v>
      </c>
      <c r="AQ123" s="3">
        <v>-2</v>
      </c>
      <c r="AR123" s="2">
        <v>-1</v>
      </c>
      <c r="AS123" s="2">
        <v>-1</v>
      </c>
      <c r="AT123" s="2">
        <v>-1</v>
      </c>
      <c r="AU123" s="156" t="s">
        <v>233</v>
      </c>
      <c r="AV123" s="72">
        <v>1</v>
      </c>
      <c r="AW123" s="139">
        <v>1969</v>
      </c>
      <c r="AX123" s="139" t="s">
        <v>93</v>
      </c>
      <c r="AY123" s="139" t="s">
        <v>106</v>
      </c>
      <c r="AZ123" s="139" t="s">
        <v>95</v>
      </c>
      <c r="BA123" s="139" t="s">
        <v>108</v>
      </c>
      <c r="BB123" s="139" t="s">
        <v>115</v>
      </c>
      <c r="BC123" s="139" t="s">
        <v>98</v>
      </c>
      <c r="BD123" s="139"/>
      <c r="BE123" s="139"/>
      <c r="BF123" s="139"/>
      <c r="BG123" s="139"/>
      <c r="BH123" s="139" t="s">
        <v>99</v>
      </c>
      <c r="BI123">
        <f t="shared" si="60"/>
        <v>20</v>
      </c>
      <c r="BJ123">
        <f t="shared" si="61"/>
        <v>0</v>
      </c>
      <c r="BK123">
        <f t="shared" si="62"/>
        <v>2</v>
      </c>
      <c r="BL123">
        <f t="shared" si="63"/>
        <v>23</v>
      </c>
      <c r="BM123">
        <f t="shared" si="64"/>
        <v>0</v>
      </c>
      <c r="BN123">
        <f t="shared" si="58"/>
        <v>45</v>
      </c>
      <c r="BO123">
        <f t="shared" si="59"/>
        <v>0.08</v>
      </c>
      <c r="BP123">
        <v>1</v>
      </c>
    </row>
    <row r="124" spans="1:68" ht="47.25" customHeight="1" x14ac:dyDescent="0.25">
      <c r="A124" s="94" t="s">
        <v>234</v>
      </c>
      <c r="B124" s="94">
        <v>2</v>
      </c>
      <c r="C124" s="94">
        <v>-1</v>
      </c>
      <c r="D124" s="94">
        <v>1</v>
      </c>
      <c r="E124" s="94">
        <v>1</v>
      </c>
      <c r="F124" s="94">
        <v>1</v>
      </c>
      <c r="G124" s="94">
        <v>1</v>
      </c>
      <c r="H124" s="94">
        <v>1</v>
      </c>
      <c r="I124" s="96">
        <v>-2</v>
      </c>
      <c r="J124" s="96">
        <v>-2</v>
      </c>
      <c r="K124" s="96">
        <v>-2</v>
      </c>
      <c r="L124" s="96">
        <v>-2</v>
      </c>
      <c r="M124" s="94">
        <v>1</v>
      </c>
      <c r="N124" s="94">
        <v>1</v>
      </c>
      <c r="O124" s="96">
        <v>-2</v>
      </c>
      <c r="P124" s="96">
        <v>-2</v>
      </c>
      <c r="Q124" s="96">
        <v>-2</v>
      </c>
      <c r="R124" s="96">
        <v>-2</v>
      </c>
      <c r="S124" s="94">
        <v>2</v>
      </c>
      <c r="T124" s="94">
        <v>1</v>
      </c>
      <c r="U124" s="94">
        <v>1</v>
      </c>
      <c r="V124" s="94">
        <v>1</v>
      </c>
      <c r="W124" s="94">
        <v>1</v>
      </c>
      <c r="X124" s="94">
        <v>1</v>
      </c>
      <c r="Y124" s="94">
        <v>2</v>
      </c>
      <c r="Z124" s="94">
        <v>1</v>
      </c>
      <c r="AA124" s="96">
        <v>-2</v>
      </c>
      <c r="AB124" s="96">
        <v>-2</v>
      </c>
      <c r="AC124" s="96">
        <v>-2</v>
      </c>
      <c r="AD124" s="96">
        <v>-2</v>
      </c>
      <c r="AE124" s="94">
        <v>2</v>
      </c>
      <c r="AF124" s="94">
        <v>1</v>
      </c>
      <c r="AG124" s="94">
        <v>1</v>
      </c>
      <c r="AH124" s="94">
        <v>2</v>
      </c>
      <c r="AI124" s="94">
        <v>1</v>
      </c>
      <c r="AJ124" s="96">
        <v>-2</v>
      </c>
      <c r="AK124" s="96">
        <v>-2</v>
      </c>
      <c r="AL124" s="96">
        <v>-2</v>
      </c>
      <c r="AM124" s="96">
        <v>-2</v>
      </c>
      <c r="AN124" s="94">
        <v>1</v>
      </c>
      <c r="AO124" s="94">
        <v>1</v>
      </c>
      <c r="AP124" s="94">
        <v>1</v>
      </c>
      <c r="AQ124" s="94">
        <v>2</v>
      </c>
      <c r="AR124" s="94">
        <v>2</v>
      </c>
      <c r="AS124" s="94">
        <v>2</v>
      </c>
      <c r="AT124" s="94">
        <v>1</v>
      </c>
      <c r="AU124" s="94" t="s">
        <v>234</v>
      </c>
      <c r="AV124" s="94">
        <v>1</v>
      </c>
      <c r="AW124" s="94">
        <v>1952</v>
      </c>
      <c r="AX124" s="94" t="s">
        <v>100</v>
      </c>
      <c r="AY124" s="94" t="s">
        <v>124</v>
      </c>
      <c r="AZ124" s="94" t="s">
        <v>113</v>
      </c>
      <c r="BA124" s="94" t="s">
        <v>108</v>
      </c>
      <c r="BB124" s="94" t="s">
        <v>104</v>
      </c>
      <c r="BC124" s="94" t="s">
        <v>98</v>
      </c>
      <c r="BD124" s="94"/>
      <c r="BE124" s="94"/>
      <c r="BF124" s="94"/>
      <c r="BG124" s="94"/>
      <c r="BH124" s="94" t="s">
        <v>99</v>
      </c>
      <c r="BI124">
        <f t="shared" si="60"/>
        <v>16</v>
      </c>
      <c r="BJ124">
        <f t="shared" si="61"/>
        <v>8</v>
      </c>
      <c r="BK124">
        <f t="shared" si="62"/>
        <v>20</v>
      </c>
      <c r="BL124">
        <f t="shared" si="63"/>
        <v>1</v>
      </c>
      <c r="BM124">
        <f t="shared" si="64"/>
        <v>0</v>
      </c>
      <c r="BN124">
        <f t="shared" si="58"/>
        <v>45</v>
      </c>
      <c r="BO124">
        <f t="shared" si="59"/>
        <v>0.96551724137931039</v>
      </c>
      <c r="BP124">
        <v>1</v>
      </c>
    </row>
    <row r="125" spans="1:68" ht="47.25" customHeight="1" x14ac:dyDescent="0.25">
      <c r="A125" s="156" t="s">
        <v>235</v>
      </c>
      <c r="B125" s="3">
        <v>-2</v>
      </c>
      <c r="C125" s="3">
        <v>-2</v>
      </c>
      <c r="D125" s="3">
        <v>-2</v>
      </c>
      <c r="E125" s="3">
        <v>-2</v>
      </c>
      <c r="F125" s="2">
        <v>-1</v>
      </c>
      <c r="G125" s="2">
        <v>-1</v>
      </c>
      <c r="H125" s="2">
        <v>-1</v>
      </c>
      <c r="I125" s="2">
        <v>-1</v>
      </c>
      <c r="J125" s="2">
        <v>-1</v>
      </c>
      <c r="K125" s="2">
        <v>-1</v>
      </c>
      <c r="L125" s="2">
        <v>-1</v>
      </c>
      <c r="M125" s="2">
        <v>-1</v>
      </c>
      <c r="N125" s="2">
        <v>-1</v>
      </c>
      <c r="O125" s="2">
        <v>-1</v>
      </c>
      <c r="P125" s="2">
        <v>-1</v>
      </c>
      <c r="Q125" s="2">
        <v>-1</v>
      </c>
      <c r="R125" s="2">
        <v>-1</v>
      </c>
      <c r="S125" s="2">
        <v>-1</v>
      </c>
      <c r="T125" s="2">
        <v>-1</v>
      </c>
      <c r="U125" s="3">
        <v>-2</v>
      </c>
      <c r="V125" s="3">
        <v>-2</v>
      </c>
      <c r="W125" s="3">
        <v>-2</v>
      </c>
      <c r="X125" s="3">
        <v>-2</v>
      </c>
      <c r="Y125" s="2">
        <v>-1</v>
      </c>
      <c r="Z125" s="2">
        <v>-1</v>
      </c>
      <c r="AA125" s="3">
        <v>-2</v>
      </c>
      <c r="AB125" s="3">
        <v>-2</v>
      </c>
      <c r="AC125" s="3">
        <v>-2</v>
      </c>
      <c r="AD125" s="3">
        <v>-2</v>
      </c>
      <c r="AE125" s="2">
        <v>-1</v>
      </c>
      <c r="AF125" s="2">
        <v>-1</v>
      </c>
      <c r="AG125" s="2">
        <v>-1</v>
      </c>
      <c r="AH125" s="2">
        <v>-1</v>
      </c>
      <c r="AI125" s="2">
        <v>-1</v>
      </c>
      <c r="AJ125" s="2">
        <v>-1</v>
      </c>
      <c r="AK125" s="2">
        <v>-1</v>
      </c>
      <c r="AL125" s="2">
        <v>2</v>
      </c>
      <c r="AM125" s="2">
        <v>1</v>
      </c>
      <c r="AN125" s="2">
        <v>1</v>
      </c>
      <c r="AO125" s="2">
        <v>2</v>
      </c>
      <c r="AP125" s="2">
        <v>1</v>
      </c>
      <c r="AQ125" s="2">
        <v>1</v>
      </c>
      <c r="AR125" s="2">
        <v>1</v>
      </c>
      <c r="AS125" s="2">
        <v>-1</v>
      </c>
      <c r="AT125" s="3">
        <v>-2</v>
      </c>
      <c r="AU125" s="156" t="s">
        <v>235</v>
      </c>
      <c r="AV125" s="74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>
        <f t="shared" si="60"/>
        <v>13</v>
      </c>
      <c r="BJ125">
        <f t="shared" si="61"/>
        <v>2</v>
      </c>
      <c r="BK125">
        <f t="shared" si="62"/>
        <v>5</v>
      </c>
      <c r="BL125">
        <f t="shared" si="63"/>
        <v>25</v>
      </c>
      <c r="BM125">
        <f t="shared" si="64"/>
        <v>0</v>
      </c>
      <c r="BN125">
        <f t="shared" si="58"/>
        <v>45</v>
      </c>
      <c r="BO125">
        <f t="shared" si="59"/>
        <v>0.21875</v>
      </c>
      <c r="BP125">
        <v>1</v>
      </c>
    </row>
    <row r="126" spans="1:68" ht="47.25" customHeight="1" x14ac:dyDescent="0.25">
      <c r="A126" s="156" t="s">
        <v>236</v>
      </c>
      <c r="B126" s="2">
        <v>-1</v>
      </c>
      <c r="C126" s="2">
        <v>-1</v>
      </c>
      <c r="D126" s="2">
        <v>-1</v>
      </c>
      <c r="E126" s="2">
        <v>-1</v>
      </c>
      <c r="F126" s="2">
        <v>-1</v>
      </c>
      <c r="G126" s="2">
        <v>-1</v>
      </c>
      <c r="H126" s="2">
        <v>-1</v>
      </c>
      <c r="I126" s="2">
        <v>-1</v>
      </c>
      <c r="J126" s="2">
        <v>-1</v>
      </c>
      <c r="K126" s="3">
        <v>-2</v>
      </c>
      <c r="L126" s="3">
        <v>-2</v>
      </c>
      <c r="M126" s="3">
        <v>-2</v>
      </c>
      <c r="N126" s="3">
        <v>-2</v>
      </c>
      <c r="O126" s="2">
        <v>-1</v>
      </c>
      <c r="P126" s="2">
        <v>-1</v>
      </c>
      <c r="Q126" s="2">
        <v>-1</v>
      </c>
      <c r="R126" s="3">
        <v>-2</v>
      </c>
      <c r="S126" s="3">
        <v>-2</v>
      </c>
      <c r="T126" s="3">
        <v>-2</v>
      </c>
      <c r="U126" s="3">
        <v>-2</v>
      </c>
      <c r="V126" s="2">
        <v>-1</v>
      </c>
      <c r="W126" s="2">
        <v>-1</v>
      </c>
      <c r="X126" s="2">
        <v>-1</v>
      </c>
      <c r="Y126" s="2">
        <v>-1</v>
      </c>
      <c r="Z126" s="2">
        <v>-1</v>
      </c>
      <c r="AA126" s="2">
        <v>-1</v>
      </c>
      <c r="AB126" s="2">
        <v>-1</v>
      </c>
      <c r="AC126" s="3">
        <v>-2</v>
      </c>
      <c r="AD126" s="3">
        <v>-2</v>
      </c>
      <c r="AE126" s="3">
        <v>-2</v>
      </c>
      <c r="AF126" s="3">
        <v>-2</v>
      </c>
      <c r="AG126" s="2">
        <v>-1</v>
      </c>
      <c r="AH126" s="2">
        <v>-1</v>
      </c>
      <c r="AI126" s="3">
        <v>-2</v>
      </c>
      <c r="AJ126" s="3">
        <v>-2</v>
      </c>
      <c r="AK126" s="3">
        <v>-2</v>
      </c>
      <c r="AL126" s="3">
        <v>-2</v>
      </c>
      <c r="AM126" s="2">
        <v>-1</v>
      </c>
      <c r="AN126" s="3">
        <v>-2</v>
      </c>
      <c r="AO126" s="3">
        <v>-2</v>
      </c>
      <c r="AP126" s="3">
        <v>-2</v>
      </c>
      <c r="AQ126" s="3">
        <v>-2</v>
      </c>
      <c r="AR126" s="2">
        <v>-1</v>
      </c>
      <c r="AS126" s="3">
        <v>-2</v>
      </c>
      <c r="AT126" s="3">
        <v>-2</v>
      </c>
      <c r="AU126" s="156" t="s">
        <v>236</v>
      </c>
      <c r="AV126" s="76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>
        <f t="shared" si="60"/>
        <v>22</v>
      </c>
      <c r="BJ126">
        <f t="shared" si="61"/>
        <v>0</v>
      </c>
      <c r="BK126">
        <f t="shared" si="62"/>
        <v>0</v>
      </c>
      <c r="BL126">
        <f t="shared" si="63"/>
        <v>23</v>
      </c>
      <c r="BM126">
        <f t="shared" si="64"/>
        <v>0</v>
      </c>
      <c r="BN126">
        <f t="shared" si="58"/>
        <v>45</v>
      </c>
      <c r="BO126">
        <f t="shared" si="59"/>
        <v>0</v>
      </c>
      <c r="BP126">
        <v>0</v>
      </c>
    </row>
    <row r="127" spans="1:68" ht="47.25" customHeight="1" x14ac:dyDescent="0.25">
      <c r="A127" s="94" t="s">
        <v>237</v>
      </c>
      <c r="B127" s="94">
        <v>1</v>
      </c>
      <c r="C127" s="94">
        <v>1</v>
      </c>
      <c r="D127" s="94">
        <v>1</v>
      </c>
      <c r="E127" s="94">
        <v>1</v>
      </c>
      <c r="F127" s="94">
        <v>1</v>
      </c>
      <c r="G127" s="94">
        <v>1</v>
      </c>
      <c r="H127" s="94">
        <v>1</v>
      </c>
      <c r="I127" s="94">
        <v>1</v>
      </c>
      <c r="J127" s="94">
        <v>2</v>
      </c>
      <c r="K127" s="94">
        <v>1</v>
      </c>
      <c r="L127" s="94">
        <v>1</v>
      </c>
      <c r="M127" s="94">
        <v>2</v>
      </c>
      <c r="N127" s="94">
        <v>1</v>
      </c>
      <c r="O127" s="94">
        <v>1</v>
      </c>
      <c r="P127" s="94">
        <v>2</v>
      </c>
      <c r="Q127" s="94">
        <v>1</v>
      </c>
      <c r="R127" s="96">
        <v>-2</v>
      </c>
      <c r="S127" s="96">
        <v>-2</v>
      </c>
      <c r="T127" s="96">
        <v>-2</v>
      </c>
      <c r="U127" s="96">
        <v>-2</v>
      </c>
      <c r="V127" s="94">
        <v>1</v>
      </c>
      <c r="W127" s="94">
        <v>1</v>
      </c>
      <c r="X127" s="96">
        <v>-2</v>
      </c>
      <c r="Y127" s="96">
        <v>-2</v>
      </c>
      <c r="Z127" s="96">
        <v>-2</v>
      </c>
      <c r="AA127" s="96">
        <v>-2</v>
      </c>
      <c r="AB127" s="94">
        <v>1</v>
      </c>
      <c r="AC127" s="96">
        <v>-2</v>
      </c>
      <c r="AD127" s="96">
        <v>-2</v>
      </c>
      <c r="AE127" s="96">
        <v>-2</v>
      </c>
      <c r="AF127" s="96">
        <v>-2</v>
      </c>
      <c r="AG127" s="94">
        <v>1</v>
      </c>
      <c r="AH127" s="94">
        <v>1</v>
      </c>
      <c r="AI127" s="96">
        <v>-2</v>
      </c>
      <c r="AJ127" s="96">
        <v>-2</v>
      </c>
      <c r="AK127" s="96">
        <v>-2</v>
      </c>
      <c r="AL127" s="96">
        <v>-2</v>
      </c>
      <c r="AM127" s="94">
        <v>2</v>
      </c>
      <c r="AN127" s="94">
        <v>2</v>
      </c>
      <c r="AO127" s="94">
        <v>1</v>
      </c>
      <c r="AP127" s="96">
        <v>-2</v>
      </c>
      <c r="AQ127" s="96">
        <v>-2</v>
      </c>
      <c r="AR127" s="96">
        <v>-2</v>
      </c>
      <c r="AS127" s="96">
        <v>-2</v>
      </c>
      <c r="AT127" s="94">
        <v>1</v>
      </c>
      <c r="AU127" s="94" t="s">
        <v>237</v>
      </c>
      <c r="AV127" s="94">
        <v>1</v>
      </c>
      <c r="AW127" s="94">
        <v>1963</v>
      </c>
      <c r="AX127" s="94" t="s">
        <v>100</v>
      </c>
      <c r="AY127" s="94" t="s">
        <v>94</v>
      </c>
      <c r="AZ127" s="94" t="s">
        <v>103</v>
      </c>
      <c r="BA127" s="94" t="s">
        <v>108</v>
      </c>
      <c r="BB127" s="94" t="s">
        <v>121</v>
      </c>
      <c r="BC127" s="94" t="s">
        <v>99</v>
      </c>
      <c r="BD127" s="94"/>
      <c r="BE127" s="94"/>
      <c r="BF127" s="94"/>
      <c r="BG127" s="94"/>
      <c r="BH127" s="94" t="s">
        <v>99</v>
      </c>
      <c r="BI127">
        <f t="shared" si="60"/>
        <v>20</v>
      </c>
      <c r="BJ127">
        <f t="shared" si="61"/>
        <v>5</v>
      </c>
      <c r="BK127">
        <f t="shared" si="62"/>
        <v>20</v>
      </c>
      <c r="BL127">
        <f t="shared" si="63"/>
        <v>0</v>
      </c>
      <c r="BM127">
        <f t="shared" si="64"/>
        <v>0</v>
      </c>
      <c r="BN127">
        <f t="shared" si="58"/>
        <v>45</v>
      </c>
      <c r="BO127">
        <f t="shared" si="59"/>
        <v>1</v>
      </c>
      <c r="BP127">
        <v>1</v>
      </c>
    </row>
    <row r="128" spans="1:68" ht="47.25" customHeight="1" x14ac:dyDescent="0.25">
      <c r="A128" s="156" t="s">
        <v>238</v>
      </c>
      <c r="B128" s="2">
        <v>1</v>
      </c>
      <c r="C128" s="2">
        <v>-1</v>
      </c>
      <c r="D128" s="2">
        <v>-1</v>
      </c>
      <c r="E128" s="2">
        <v>-1</v>
      </c>
      <c r="F128" s="3">
        <v>-2</v>
      </c>
      <c r="G128" s="3">
        <v>-2</v>
      </c>
      <c r="H128" s="3">
        <v>-2</v>
      </c>
      <c r="I128" s="3">
        <v>-2</v>
      </c>
      <c r="J128" s="2">
        <v>1</v>
      </c>
      <c r="K128" s="2">
        <v>-1</v>
      </c>
      <c r="L128" s="3">
        <v>-2</v>
      </c>
      <c r="M128" s="3">
        <v>-2</v>
      </c>
      <c r="N128" s="3">
        <v>-2</v>
      </c>
      <c r="O128" s="3">
        <v>-2</v>
      </c>
      <c r="P128" s="2">
        <v>-1</v>
      </c>
      <c r="Q128" s="2">
        <v>-1</v>
      </c>
      <c r="R128" s="3">
        <v>-2</v>
      </c>
      <c r="S128" s="3">
        <v>-2</v>
      </c>
      <c r="T128" s="3">
        <v>-2</v>
      </c>
      <c r="U128" s="3">
        <v>-2</v>
      </c>
      <c r="V128" s="2">
        <v>-1</v>
      </c>
      <c r="W128" s="3">
        <v>-2</v>
      </c>
      <c r="X128" s="3">
        <v>-2</v>
      </c>
      <c r="Y128" s="3">
        <v>-2</v>
      </c>
      <c r="Z128" s="3">
        <v>-2</v>
      </c>
      <c r="AA128" s="2">
        <v>-1</v>
      </c>
      <c r="AB128" s="2">
        <v>-1</v>
      </c>
      <c r="AC128" s="2">
        <v>-1</v>
      </c>
      <c r="AD128" s="2">
        <v>-1</v>
      </c>
      <c r="AE128" s="2">
        <v>-1</v>
      </c>
      <c r="AF128" s="2">
        <v>-1</v>
      </c>
      <c r="AG128" s="2">
        <v>-1</v>
      </c>
      <c r="AH128" s="2">
        <v>-1</v>
      </c>
      <c r="AI128" s="3">
        <v>-2</v>
      </c>
      <c r="AJ128" s="3">
        <v>-2</v>
      </c>
      <c r="AK128" s="3">
        <v>-2</v>
      </c>
      <c r="AL128" s="3">
        <v>-2</v>
      </c>
      <c r="AM128" s="2">
        <v>-1</v>
      </c>
      <c r="AN128" s="2">
        <v>-1</v>
      </c>
      <c r="AO128" s="3">
        <v>-2</v>
      </c>
      <c r="AP128" s="3">
        <v>-2</v>
      </c>
      <c r="AQ128" s="3">
        <v>-2</v>
      </c>
      <c r="AR128" s="3">
        <v>-2</v>
      </c>
      <c r="AS128" s="2">
        <v>-1</v>
      </c>
      <c r="AT128" s="2">
        <v>-1</v>
      </c>
      <c r="AU128" s="156" t="s">
        <v>238</v>
      </c>
      <c r="AV128" s="78">
        <v>1</v>
      </c>
      <c r="AW128" s="143">
        <v>1979</v>
      </c>
      <c r="AX128" s="143" t="s">
        <v>93</v>
      </c>
      <c r="AY128" s="143" t="s">
        <v>106</v>
      </c>
      <c r="AZ128" s="143" t="s">
        <v>95</v>
      </c>
      <c r="BA128" s="143" t="s">
        <v>108</v>
      </c>
      <c r="BB128" s="143" t="s">
        <v>115</v>
      </c>
      <c r="BC128" s="143" t="s">
        <v>98</v>
      </c>
      <c r="BD128" s="143"/>
      <c r="BE128" s="143"/>
      <c r="BF128" s="143"/>
      <c r="BG128" s="143"/>
      <c r="BH128" s="143" t="s">
        <v>99</v>
      </c>
      <c r="BI128">
        <f t="shared" si="60"/>
        <v>24</v>
      </c>
      <c r="BJ128">
        <f t="shared" si="61"/>
        <v>0</v>
      </c>
      <c r="BK128">
        <f t="shared" si="62"/>
        <v>2</v>
      </c>
      <c r="BL128">
        <f t="shared" si="63"/>
        <v>19</v>
      </c>
      <c r="BM128">
        <f t="shared" si="64"/>
        <v>0</v>
      </c>
      <c r="BN128">
        <f t="shared" si="58"/>
        <v>45</v>
      </c>
      <c r="BO128">
        <f t="shared" si="59"/>
        <v>9.5238095238095233E-2</v>
      </c>
      <c r="BP128">
        <v>1</v>
      </c>
    </row>
    <row r="129" spans="1:68" ht="47.25" customHeight="1" x14ac:dyDescent="0.25">
      <c r="A129" s="94" t="s">
        <v>239</v>
      </c>
      <c r="B129" s="94">
        <v>1</v>
      </c>
      <c r="C129" s="94">
        <v>1</v>
      </c>
      <c r="D129" s="94">
        <v>2</v>
      </c>
      <c r="E129" s="94">
        <v>1</v>
      </c>
      <c r="F129" s="94">
        <v>1</v>
      </c>
      <c r="G129" s="94">
        <v>2</v>
      </c>
      <c r="H129" s="94">
        <v>1</v>
      </c>
      <c r="I129" s="94">
        <v>1</v>
      </c>
      <c r="J129" s="94">
        <v>2</v>
      </c>
      <c r="K129" s="94">
        <v>1</v>
      </c>
      <c r="L129" s="94">
        <v>1</v>
      </c>
      <c r="M129" s="94">
        <v>2</v>
      </c>
      <c r="N129" s="94">
        <v>1</v>
      </c>
      <c r="O129" s="94">
        <v>1</v>
      </c>
      <c r="P129" s="94">
        <v>2</v>
      </c>
      <c r="Q129" s="94">
        <v>1</v>
      </c>
      <c r="R129" s="94">
        <v>1</v>
      </c>
      <c r="S129" s="96">
        <v>-2</v>
      </c>
      <c r="T129" s="96">
        <v>-2</v>
      </c>
      <c r="U129" s="96">
        <v>-2</v>
      </c>
      <c r="V129" s="96">
        <v>-2</v>
      </c>
      <c r="W129" s="94">
        <v>2</v>
      </c>
      <c r="X129" s="94">
        <v>1</v>
      </c>
      <c r="Y129" s="94">
        <v>2</v>
      </c>
      <c r="Z129" s="94">
        <v>1</v>
      </c>
      <c r="AA129" s="96">
        <v>-2</v>
      </c>
      <c r="AB129" s="96">
        <v>-2</v>
      </c>
      <c r="AC129" s="96">
        <v>-2</v>
      </c>
      <c r="AD129" s="96">
        <v>-2</v>
      </c>
      <c r="AE129" s="94">
        <v>2</v>
      </c>
      <c r="AF129" s="94">
        <v>2</v>
      </c>
      <c r="AG129" s="94">
        <v>1</v>
      </c>
      <c r="AH129" s="94">
        <v>2</v>
      </c>
      <c r="AI129" s="94">
        <v>2</v>
      </c>
      <c r="AJ129" s="94">
        <v>2</v>
      </c>
      <c r="AK129" s="94">
        <v>2</v>
      </c>
      <c r="AL129" s="94">
        <v>2</v>
      </c>
      <c r="AM129" s="94">
        <v>2</v>
      </c>
      <c r="AN129" s="94">
        <v>2</v>
      </c>
      <c r="AO129" s="94">
        <v>2</v>
      </c>
      <c r="AP129" s="94">
        <v>2</v>
      </c>
      <c r="AQ129" s="94">
        <v>2</v>
      </c>
      <c r="AR129" s="94">
        <v>2</v>
      </c>
      <c r="AS129" s="94">
        <v>2</v>
      </c>
      <c r="AT129" s="94">
        <v>1</v>
      </c>
      <c r="AU129" s="94" t="s">
        <v>239</v>
      </c>
      <c r="AV129" s="94">
        <v>1</v>
      </c>
      <c r="AW129" s="94">
        <v>1976</v>
      </c>
      <c r="AX129" s="94" t="s">
        <v>93</v>
      </c>
      <c r="AY129" s="94" t="s">
        <v>94</v>
      </c>
      <c r="AZ129" s="94" t="s">
        <v>95</v>
      </c>
      <c r="BA129" s="94" t="s">
        <v>108</v>
      </c>
      <c r="BB129" s="94" t="s">
        <v>104</v>
      </c>
      <c r="BC129" s="94" t="s">
        <v>98</v>
      </c>
      <c r="BD129" s="94"/>
      <c r="BE129" s="94"/>
      <c r="BF129" s="94"/>
      <c r="BG129" s="94"/>
      <c r="BH129" s="94" t="s">
        <v>99</v>
      </c>
      <c r="BI129">
        <f t="shared" si="60"/>
        <v>8</v>
      </c>
      <c r="BJ129">
        <f t="shared" si="61"/>
        <v>21</v>
      </c>
      <c r="BK129">
        <f t="shared" si="62"/>
        <v>16</v>
      </c>
      <c r="BL129">
        <f t="shared" si="63"/>
        <v>0</v>
      </c>
      <c r="BM129">
        <f t="shared" si="64"/>
        <v>0</v>
      </c>
      <c r="BN129">
        <f t="shared" si="58"/>
        <v>45</v>
      </c>
      <c r="BO129">
        <f t="shared" si="59"/>
        <v>1</v>
      </c>
      <c r="BP129">
        <v>1</v>
      </c>
    </row>
    <row r="130" spans="1:68" ht="47.25" customHeight="1" x14ac:dyDescent="0.25">
      <c r="A130" s="94" t="s">
        <v>240</v>
      </c>
      <c r="B130" s="94">
        <v>2</v>
      </c>
      <c r="C130" s="94">
        <v>2</v>
      </c>
      <c r="D130" s="94">
        <v>2</v>
      </c>
      <c r="E130" s="94">
        <v>2</v>
      </c>
      <c r="F130" s="94">
        <v>1</v>
      </c>
      <c r="G130" s="96">
        <v>-2</v>
      </c>
      <c r="H130" s="96">
        <v>-2</v>
      </c>
      <c r="I130" s="96">
        <v>-2</v>
      </c>
      <c r="J130" s="96">
        <v>-2</v>
      </c>
      <c r="K130" s="94">
        <v>2</v>
      </c>
      <c r="L130" s="94">
        <v>2</v>
      </c>
      <c r="M130" s="94">
        <v>2</v>
      </c>
      <c r="N130" s="94">
        <v>2</v>
      </c>
      <c r="O130" s="94">
        <v>2</v>
      </c>
      <c r="P130" s="94">
        <v>2</v>
      </c>
      <c r="Q130" s="94">
        <v>2</v>
      </c>
      <c r="R130" s="94">
        <v>2</v>
      </c>
      <c r="S130" s="94">
        <v>2</v>
      </c>
      <c r="T130" s="94">
        <v>2</v>
      </c>
      <c r="U130" s="94">
        <v>2</v>
      </c>
      <c r="V130" s="94">
        <v>2</v>
      </c>
      <c r="W130" s="94">
        <v>2</v>
      </c>
      <c r="X130" s="94">
        <v>1</v>
      </c>
      <c r="Y130" s="96">
        <v>-2</v>
      </c>
      <c r="Z130" s="96">
        <v>-2</v>
      </c>
      <c r="AA130" s="96">
        <v>-2</v>
      </c>
      <c r="AB130" s="96">
        <v>-2</v>
      </c>
      <c r="AC130" s="94">
        <v>2</v>
      </c>
      <c r="AD130" s="94">
        <v>2</v>
      </c>
      <c r="AE130" s="94">
        <v>2</v>
      </c>
      <c r="AF130" s="94">
        <v>2</v>
      </c>
      <c r="AG130" s="94">
        <v>1</v>
      </c>
      <c r="AH130" s="94">
        <v>2</v>
      </c>
      <c r="AI130" s="94">
        <v>1</v>
      </c>
      <c r="AJ130" s="94">
        <v>2</v>
      </c>
      <c r="AK130" s="94">
        <v>2</v>
      </c>
      <c r="AL130" s="94">
        <v>1</v>
      </c>
      <c r="AM130" s="94">
        <v>2</v>
      </c>
      <c r="AN130" s="94">
        <v>2</v>
      </c>
      <c r="AO130" s="94">
        <v>2</v>
      </c>
      <c r="AP130" s="94">
        <v>2</v>
      </c>
      <c r="AQ130" s="94">
        <v>2</v>
      </c>
      <c r="AR130" s="94">
        <v>2</v>
      </c>
      <c r="AS130" s="94">
        <v>1</v>
      </c>
      <c r="AT130" s="96">
        <v>-2</v>
      </c>
      <c r="AU130" s="94" t="s">
        <v>240</v>
      </c>
      <c r="AV130" s="94">
        <v>1</v>
      </c>
      <c r="AW130" s="94">
        <v>1985</v>
      </c>
      <c r="AX130" s="94" t="s">
        <v>93</v>
      </c>
      <c r="AY130" s="94" t="s">
        <v>126</v>
      </c>
      <c r="AZ130" s="94" t="s">
        <v>118</v>
      </c>
      <c r="BA130" s="94" t="s">
        <v>108</v>
      </c>
      <c r="BB130" s="94" t="s">
        <v>97</v>
      </c>
      <c r="BC130" s="94" t="s">
        <v>98</v>
      </c>
      <c r="BD130" s="94" t="s">
        <v>99</v>
      </c>
      <c r="BE130" s="94"/>
      <c r="BF130" s="94"/>
      <c r="BG130" s="94"/>
      <c r="BH130" s="94"/>
      <c r="BI130">
        <f t="shared" si="60"/>
        <v>9</v>
      </c>
      <c r="BJ130">
        <f t="shared" si="61"/>
        <v>30</v>
      </c>
      <c r="BK130">
        <f t="shared" si="62"/>
        <v>6</v>
      </c>
      <c r="BL130">
        <f t="shared" si="63"/>
        <v>0</v>
      </c>
      <c r="BM130">
        <f t="shared" si="64"/>
        <v>0</v>
      </c>
      <c r="BN130">
        <f t="shared" si="58"/>
        <v>45</v>
      </c>
      <c r="BO130">
        <f t="shared" si="59"/>
        <v>1</v>
      </c>
      <c r="BP130">
        <v>1</v>
      </c>
    </row>
    <row r="131" spans="1:68" ht="47.25" customHeight="1" x14ac:dyDescent="0.25">
      <c r="A131" s="94" t="s">
        <v>241</v>
      </c>
      <c r="B131" s="94">
        <v>1</v>
      </c>
      <c r="C131" s="94">
        <v>1</v>
      </c>
      <c r="D131" s="94">
        <v>2</v>
      </c>
      <c r="E131" s="94">
        <v>1</v>
      </c>
      <c r="F131" s="94">
        <v>1</v>
      </c>
      <c r="G131" s="94">
        <v>1</v>
      </c>
      <c r="H131" s="94">
        <v>1</v>
      </c>
      <c r="I131" s="94">
        <v>1</v>
      </c>
      <c r="J131" s="96">
        <v>-2</v>
      </c>
      <c r="K131" s="96">
        <v>-2</v>
      </c>
      <c r="L131" s="96">
        <v>-2</v>
      </c>
      <c r="M131" s="96">
        <v>-2</v>
      </c>
      <c r="N131" s="94">
        <v>2</v>
      </c>
      <c r="O131" s="94">
        <v>2</v>
      </c>
      <c r="P131" s="94">
        <v>1</v>
      </c>
      <c r="Q131" s="94">
        <v>1</v>
      </c>
      <c r="R131" s="96">
        <v>-2</v>
      </c>
      <c r="S131" s="96">
        <v>-2</v>
      </c>
      <c r="T131" s="96">
        <v>-2</v>
      </c>
      <c r="U131" s="96">
        <v>-2</v>
      </c>
      <c r="V131" s="94">
        <v>2</v>
      </c>
      <c r="W131" s="94">
        <v>1</v>
      </c>
      <c r="X131" s="94">
        <v>2</v>
      </c>
      <c r="Y131" s="94">
        <v>2</v>
      </c>
      <c r="Z131" s="94">
        <v>2</v>
      </c>
      <c r="AA131" s="94">
        <v>2</v>
      </c>
      <c r="AB131" s="94">
        <v>2</v>
      </c>
      <c r="AC131" s="94">
        <v>2</v>
      </c>
      <c r="AD131" s="94">
        <v>2</v>
      </c>
      <c r="AE131" s="94">
        <v>-1</v>
      </c>
      <c r="AF131" s="94">
        <v>2</v>
      </c>
      <c r="AG131" s="94">
        <v>2</v>
      </c>
      <c r="AH131" s="94">
        <v>2</v>
      </c>
      <c r="AI131" s="94">
        <v>2</v>
      </c>
      <c r="AJ131" s="94">
        <v>2</v>
      </c>
      <c r="AK131" s="94">
        <v>2</v>
      </c>
      <c r="AL131" s="94">
        <v>2</v>
      </c>
      <c r="AM131" s="94">
        <v>2</v>
      </c>
      <c r="AN131" s="94">
        <v>2</v>
      </c>
      <c r="AO131" s="94">
        <v>2</v>
      </c>
      <c r="AP131" s="94">
        <v>2</v>
      </c>
      <c r="AQ131" s="94">
        <v>2</v>
      </c>
      <c r="AR131" s="94">
        <v>2</v>
      </c>
      <c r="AS131" s="94">
        <v>2</v>
      </c>
      <c r="AT131" s="94">
        <v>-1</v>
      </c>
      <c r="AU131" s="94" t="s">
        <v>241</v>
      </c>
      <c r="AV131" s="94">
        <v>1</v>
      </c>
      <c r="AW131" s="94">
        <v>1990</v>
      </c>
      <c r="AX131" s="94" t="s">
        <v>93</v>
      </c>
      <c r="AY131" s="94" t="s">
        <v>94</v>
      </c>
      <c r="AZ131" s="94" t="s">
        <v>113</v>
      </c>
      <c r="BA131" s="94" t="s">
        <v>96</v>
      </c>
      <c r="BB131" s="94" t="s">
        <v>102</v>
      </c>
      <c r="BC131" s="94" t="s">
        <v>99</v>
      </c>
      <c r="BD131" s="94"/>
      <c r="BE131" s="94"/>
      <c r="BF131" s="94"/>
      <c r="BG131" s="94"/>
      <c r="BH131" s="94" t="s">
        <v>99</v>
      </c>
      <c r="BI131">
        <f t="shared" si="60"/>
        <v>8</v>
      </c>
      <c r="BJ131">
        <f t="shared" si="61"/>
        <v>25</v>
      </c>
      <c r="BK131">
        <f t="shared" si="62"/>
        <v>10</v>
      </c>
      <c r="BL131">
        <f t="shared" si="63"/>
        <v>2</v>
      </c>
      <c r="BM131">
        <f t="shared" si="64"/>
        <v>0</v>
      </c>
      <c r="BN131">
        <f t="shared" si="58"/>
        <v>45</v>
      </c>
      <c r="BO131">
        <f t="shared" si="59"/>
        <v>0.94594594594594594</v>
      </c>
      <c r="BP131">
        <v>1</v>
      </c>
    </row>
    <row r="132" spans="1:68" ht="47.25" customHeight="1" x14ac:dyDescent="0.25">
      <c r="A132" s="94" t="s">
        <v>242</v>
      </c>
      <c r="B132" s="94">
        <v>-1</v>
      </c>
      <c r="C132" s="96">
        <v>-2</v>
      </c>
      <c r="D132" s="96">
        <v>-2</v>
      </c>
      <c r="E132" s="96">
        <v>-2</v>
      </c>
      <c r="F132" s="96">
        <v>-2</v>
      </c>
      <c r="G132" s="94">
        <v>2</v>
      </c>
      <c r="H132" s="94">
        <v>1</v>
      </c>
      <c r="I132" s="94">
        <v>1</v>
      </c>
      <c r="J132" s="94">
        <v>1</v>
      </c>
      <c r="K132" s="94">
        <v>1</v>
      </c>
      <c r="L132" s="94">
        <v>1</v>
      </c>
      <c r="M132" s="94">
        <v>1</v>
      </c>
      <c r="N132" s="94">
        <v>1</v>
      </c>
      <c r="O132" s="94">
        <v>1</v>
      </c>
      <c r="P132" s="94">
        <v>2</v>
      </c>
      <c r="Q132" s="94">
        <v>1</v>
      </c>
      <c r="R132" s="96">
        <v>-2</v>
      </c>
      <c r="S132" s="96">
        <v>-2</v>
      </c>
      <c r="T132" s="96">
        <v>-2</v>
      </c>
      <c r="U132" s="96">
        <v>-2</v>
      </c>
      <c r="V132" s="94">
        <v>2</v>
      </c>
      <c r="W132" s="94">
        <v>1</v>
      </c>
      <c r="X132" s="94">
        <v>1</v>
      </c>
      <c r="Y132" s="94">
        <v>2</v>
      </c>
      <c r="Z132" s="94">
        <v>2</v>
      </c>
      <c r="AA132" s="94">
        <v>2</v>
      </c>
      <c r="AB132" s="94">
        <v>2</v>
      </c>
      <c r="AC132" s="94">
        <v>1</v>
      </c>
      <c r="AD132" s="96">
        <v>-2</v>
      </c>
      <c r="AE132" s="96">
        <v>-2</v>
      </c>
      <c r="AF132" s="96">
        <v>-2</v>
      </c>
      <c r="AG132" s="96">
        <v>-2</v>
      </c>
      <c r="AH132" s="94">
        <v>2</v>
      </c>
      <c r="AI132" s="94">
        <v>2</v>
      </c>
      <c r="AJ132" s="94">
        <v>2</v>
      </c>
      <c r="AK132" s="94">
        <v>2</v>
      </c>
      <c r="AL132" s="94">
        <v>2</v>
      </c>
      <c r="AM132" s="94">
        <v>2</v>
      </c>
      <c r="AN132" s="94">
        <v>2</v>
      </c>
      <c r="AO132" s="94">
        <v>-1</v>
      </c>
      <c r="AP132" s="94">
        <v>1</v>
      </c>
      <c r="AQ132" s="94">
        <v>2</v>
      </c>
      <c r="AR132" s="94">
        <v>2</v>
      </c>
      <c r="AS132" s="94">
        <v>1</v>
      </c>
      <c r="AT132" s="94">
        <v>1</v>
      </c>
      <c r="AU132" s="94" t="s">
        <v>242</v>
      </c>
      <c r="AV132" s="94">
        <v>1</v>
      </c>
      <c r="AW132" s="94">
        <v>1986</v>
      </c>
      <c r="AX132" s="94" t="s">
        <v>93</v>
      </c>
      <c r="AY132" s="94" t="s">
        <v>94</v>
      </c>
      <c r="AZ132" s="94" t="s">
        <v>95</v>
      </c>
      <c r="BA132" s="94" t="s">
        <v>108</v>
      </c>
      <c r="BB132" s="94" t="s">
        <v>116</v>
      </c>
      <c r="BC132" s="94" t="s">
        <v>98</v>
      </c>
      <c r="BD132" s="94"/>
      <c r="BE132" s="94"/>
      <c r="BF132" s="94"/>
      <c r="BG132" s="94"/>
      <c r="BH132" s="94" t="s">
        <v>99</v>
      </c>
      <c r="BI132">
        <f t="shared" si="60"/>
        <v>12</v>
      </c>
      <c r="BJ132">
        <f t="shared" si="61"/>
        <v>16</v>
      </c>
      <c r="BK132">
        <f t="shared" si="62"/>
        <v>15</v>
      </c>
      <c r="BL132">
        <f t="shared" si="63"/>
        <v>2</v>
      </c>
      <c r="BM132">
        <f t="shared" si="64"/>
        <v>0</v>
      </c>
      <c r="BN132">
        <f t="shared" si="58"/>
        <v>45</v>
      </c>
      <c r="BO132">
        <f t="shared" si="59"/>
        <v>0.93939393939393945</v>
      </c>
      <c r="BP132">
        <v>1</v>
      </c>
    </row>
    <row r="133" spans="1:68" ht="47.25" customHeight="1" x14ac:dyDescent="0.25">
      <c r="A133" s="156" t="s">
        <v>243</v>
      </c>
      <c r="B133" s="2">
        <v>-1</v>
      </c>
      <c r="C133" s="2">
        <v>-1</v>
      </c>
      <c r="D133" s="2">
        <v>-1</v>
      </c>
      <c r="E133" s="2">
        <v>-1</v>
      </c>
      <c r="F133" s="3">
        <v>-2</v>
      </c>
      <c r="G133" s="3">
        <v>-2</v>
      </c>
      <c r="H133" s="3">
        <v>-2</v>
      </c>
      <c r="I133" s="3">
        <v>-2</v>
      </c>
      <c r="J133" s="2">
        <v>-1</v>
      </c>
      <c r="K133" s="2">
        <v>-1</v>
      </c>
      <c r="L133" s="3">
        <v>-2</v>
      </c>
      <c r="M133" s="3">
        <v>-2</v>
      </c>
      <c r="N133" s="3">
        <v>-2</v>
      </c>
      <c r="O133" s="3">
        <v>-2</v>
      </c>
      <c r="P133" s="2">
        <v>-1</v>
      </c>
      <c r="Q133" s="2">
        <v>-1</v>
      </c>
      <c r="R133" s="2">
        <v>-1</v>
      </c>
      <c r="S133" s="2">
        <v>-1</v>
      </c>
      <c r="T133" s="2">
        <v>-1</v>
      </c>
      <c r="U133" s="2">
        <v>-1</v>
      </c>
      <c r="V133" s="3">
        <v>-2</v>
      </c>
      <c r="W133" s="3">
        <v>-2</v>
      </c>
      <c r="X133" s="3">
        <v>-2</v>
      </c>
      <c r="Y133" s="3">
        <v>-2</v>
      </c>
      <c r="Z133" s="2">
        <v>-1</v>
      </c>
      <c r="AA133" s="2">
        <v>-1</v>
      </c>
      <c r="AB133" s="2">
        <v>-1</v>
      </c>
      <c r="AC133" s="2">
        <v>-1</v>
      </c>
      <c r="AD133" s="2">
        <v>-1</v>
      </c>
      <c r="AE133" s="2">
        <v>-1</v>
      </c>
      <c r="AF133" s="2">
        <v>-1</v>
      </c>
      <c r="AG133" s="2">
        <v>-1</v>
      </c>
      <c r="AH133" s="3">
        <v>-2</v>
      </c>
      <c r="AI133" s="3">
        <v>-2</v>
      </c>
      <c r="AJ133" s="3">
        <v>-2</v>
      </c>
      <c r="AK133" s="3">
        <v>-2</v>
      </c>
      <c r="AL133" s="2">
        <v>-1</v>
      </c>
      <c r="AM133" s="2">
        <v>-1</v>
      </c>
      <c r="AN133" s="2">
        <v>-1</v>
      </c>
      <c r="AO133" s="2">
        <v>-1</v>
      </c>
      <c r="AP133" s="2">
        <v>-1</v>
      </c>
      <c r="AQ133" s="2">
        <v>-1</v>
      </c>
      <c r="AR133" s="2">
        <v>-1</v>
      </c>
      <c r="AS133" s="2">
        <v>-1</v>
      </c>
      <c r="AT133" s="2">
        <v>-1</v>
      </c>
      <c r="AU133" s="156" t="s">
        <v>243</v>
      </c>
      <c r="AV133" s="87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>
        <f t="shared" si="60"/>
        <v>16</v>
      </c>
      <c r="BJ133">
        <f t="shared" si="61"/>
        <v>0</v>
      </c>
      <c r="BK133">
        <f t="shared" si="62"/>
        <v>0</v>
      </c>
      <c r="BL133">
        <f t="shared" si="63"/>
        <v>29</v>
      </c>
      <c r="BM133">
        <f t="shared" si="64"/>
        <v>0</v>
      </c>
      <c r="BN133">
        <f t="shared" si="58"/>
        <v>45</v>
      </c>
      <c r="BO133">
        <f t="shared" si="59"/>
        <v>0</v>
      </c>
      <c r="BP133">
        <v>0</v>
      </c>
    </row>
    <row r="134" spans="1:68" ht="47.25" customHeight="1" x14ac:dyDescent="0.25">
      <c r="A134" s="156" t="s">
        <v>244</v>
      </c>
      <c r="B134" s="2">
        <v>-1</v>
      </c>
      <c r="C134" s="2">
        <v>-1</v>
      </c>
      <c r="D134" s="2">
        <v>-1</v>
      </c>
      <c r="E134" s="2">
        <v>-1</v>
      </c>
      <c r="F134" s="3">
        <v>-2</v>
      </c>
      <c r="G134" s="3">
        <v>-2</v>
      </c>
      <c r="H134" s="3">
        <v>-2</v>
      </c>
      <c r="I134" s="3">
        <v>-2</v>
      </c>
      <c r="J134" s="2">
        <v>-1</v>
      </c>
      <c r="K134" s="3">
        <v>-2</v>
      </c>
      <c r="L134" s="3">
        <v>-2</v>
      </c>
      <c r="M134" s="3">
        <v>-2</v>
      </c>
      <c r="N134" s="3">
        <v>-2</v>
      </c>
      <c r="O134" s="2">
        <v>-1</v>
      </c>
      <c r="P134" s="2">
        <v>-1</v>
      </c>
      <c r="Q134" s="2">
        <v>-1</v>
      </c>
      <c r="R134" s="2">
        <v>-1</v>
      </c>
      <c r="S134" s="2">
        <v>-1</v>
      </c>
      <c r="T134" s="3">
        <v>-2</v>
      </c>
      <c r="U134" s="3">
        <v>-2</v>
      </c>
      <c r="V134" s="3">
        <v>-2</v>
      </c>
      <c r="W134" s="3">
        <v>-2</v>
      </c>
      <c r="X134" s="2">
        <v>-1</v>
      </c>
      <c r="Y134" s="2">
        <v>-1</v>
      </c>
      <c r="Z134" s="2">
        <v>-1</v>
      </c>
      <c r="AA134" s="2">
        <v>-1</v>
      </c>
      <c r="AB134" s="2">
        <v>-1</v>
      </c>
      <c r="AC134" s="2">
        <v>-1</v>
      </c>
      <c r="AD134" s="2">
        <v>-1</v>
      </c>
      <c r="AE134" s="2">
        <v>-1</v>
      </c>
      <c r="AF134" s="2">
        <v>-1</v>
      </c>
      <c r="AG134" s="2">
        <v>-1</v>
      </c>
      <c r="AH134" s="2">
        <v>-1</v>
      </c>
      <c r="AI134" s="2">
        <v>-1</v>
      </c>
      <c r="AJ134" s="3">
        <v>-2</v>
      </c>
      <c r="AK134" s="3">
        <v>-2</v>
      </c>
      <c r="AL134" s="3">
        <v>-2</v>
      </c>
      <c r="AM134" s="3">
        <v>-2</v>
      </c>
      <c r="AN134" s="2">
        <v>-1</v>
      </c>
      <c r="AO134" s="3">
        <v>-2</v>
      </c>
      <c r="AP134" s="3">
        <v>-2</v>
      </c>
      <c r="AQ134" s="3">
        <v>-2</v>
      </c>
      <c r="AR134" s="3">
        <v>-2</v>
      </c>
      <c r="AS134" s="2">
        <v>-1</v>
      </c>
      <c r="AT134" s="2">
        <v>-1</v>
      </c>
      <c r="AU134" s="156" t="s">
        <v>244</v>
      </c>
      <c r="AV134" s="89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>
        <f t="shared" si="60"/>
        <v>20</v>
      </c>
      <c r="BJ134">
        <f t="shared" si="61"/>
        <v>0</v>
      </c>
      <c r="BK134">
        <f t="shared" si="62"/>
        <v>0</v>
      </c>
      <c r="BL134">
        <f t="shared" si="63"/>
        <v>25</v>
      </c>
      <c r="BM134">
        <f t="shared" si="64"/>
        <v>0</v>
      </c>
      <c r="BN134">
        <f t="shared" si="58"/>
        <v>45</v>
      </c>
      <c r="BO134">
        <f t="shared" si="59"/>
        <v>0</v>
      </c>
      <c r="BP134">
        <v>0</v>
      </c>
    </row>
    <row r="135" spans="1:68" ht="31.5" x14ac:dyDescent="0.25">
      <c r="A135" s="4" t="s">
        <v>26</v>
      </c>
      <c r="B135">
        <f t="shared" ref="B135:P135" si="65">COUNTIF(B82:B134,-2)</f>
        <v>3</v>
      </c>
      <c r="C135">
        <f t="shared" si="65"/>
        <v>6</v>
      </c>
      <c r="D135">
        <f t="shared" si="65"/>
        <v>8</v>
      </c>
      <c r="E135">
        <f t="shared" si="65"/>
        <v>8</v>
      </c>
      <c r="F135">
        <f t="shared" si="65"/>
        <v>10</v>
      </c>
      <c r="G135">
        <f t="shared" si="65"/>
        <v>10</v>
      </c>
      <c r="H135">
        <f t="shared" si="65"/>
        <v>15</v>
      </c>
      <c r="I135">
        <f t="shared" si="65"/>
        <v>18</v>
      </c>
      <c r="J135">
        <f t="shared" si="65"/>
        <v>18</v>
      </c>
      <c r="K135">
        <f t="shared" si="65"/>
        <v>22</v>
      </c>
      <c r="L135">
        <f t="shared" si="65"/>
        <v>20</v>
      </c>
      <c r="M135">
        <f t="shared" si="65"/>
        <v>27</v>
      </c>
      <c r="N135">
        <f t="shared" si="65"/>
        <v>26</v>
      </c>
      <c r="O135">
        <f t="shared" si="65"/>
        <v>24</v>
      </c>
      <c r="P135">
        <f t="shared" si="65"/>
        <v>25</v>
      </c>
      <c r="Q135">
        <f t="shared" ref="Q135:AT135" si="66">COUNTIF(Q82:Q134,-2)</f>
        <v>20</v>
      </c>
      <c r="R135">
        <f t="shared" si="66"/>
        <v>23</v>
      </c>
      <c r="S135">
        <f t="shared" si="66"/>
        <v>19</v>
      </c>
      <c r="T135">
        <f t="shared" si="66"/>
        <v>17</v>
      </c>
      <c r="U135">
        <f t="shared" si="66"/>
        <v>19</v>
      </c>
      <c r="V135">
        <f t="shared" si="66"/>
        <v>20</v>
      </c>
      <c r="W135">
        <f t="shared" si="66"/>
        <v>26</v>
      </c>
      <c r="X135">
        <f t="shared" si="66"/>
        <v>26</v>
      </c>
      <c r="Y135">
        <f t="shared" si="66"/>
        <v>24</v>
      </c>
      <c r="Z135">
        <f t="shared" si="66"/>
        <v>19</v>
      </c>
      <c r="AA135">
        <f t="shared" si="66"/>
        <v>20</v>
      </c>
      <c r="AB135">
        <f t="shared" si="66"/>
        <v>18</v>
      </c>
      <c r="AC135">
        <f t="shared" si="66"/>
        <v>22</v>
      </c>
      <c r="AD135">
        <f t="shared" si="66"/>
        <v>21</v>
      </c>
      <c r="AE135">
        <f t="shared" si="66"/>
        <v>15</v>
      </c>
      <c r="AF135">
        <f t="shared" si="66"/>
        <v>17</v>
      </c>
      <c r="AG135">
        <f t="shared" si="66"/>
        <v>15</v>
      </c>
      <c r="AH135">
        <f t="shared" si="66"/>
        <v>20</v>
      </c>
      <c r="AI135">
        <f t="shared" si="66"/>
        <v>21</v>
      </c>
      <c r="AJ135">
        <f t="shared" si="66"/>
        <v>21</v>
      </c>
      <c r="AK135">
        <f t="shared" si="66"/>
        <v>19</v>
      </c>
      <c r="AL135">
        <f t="shared" si="66"/>
        <v>16</v>
      </c>
      <c r="AM135">
        <f t="shared" si="66"/>
        <v>18</v>
      </c>
      <c r="AN135">
        <f t="shared" si="66"/>
        <v>22</v>
      </c>
      <c r="AO135">
        <f t="shared" si="66"/>
        <v>23</v>
      </c>
      <c r="AP135">
        <f t="shared" si="66"/>
        <v>24</v>
      </c>
      <c r="AQ135">
        <f t="shared" si="66"/>
        <v>18</v>
      </c>
      <c r="AR135">
        <f t="shared" si="66"/>
        <v>14</v>
      </c>
      <c r="AS135">
        <f t="shared" si="66"/>
        <v>14</v>
      </c>
      <c r="AT135">
        <f t="shared" si="66"/>
        <v>15</v>
      </c>
    </row>
    <row r="136" spans="1:68" ht="47.25" customHeight="1" x14ac:dyDescent="0.25">
      <c r="A136" s="5" t="s">
        <v>65</v>
      </c>
      <c r="B136" s="90">
        <v>53</v>
      </c>
      <c r="C136" s="90">
        <v>52</v>
      </c>
      <c r="D136" s="90">
        <v>52</v>
      </c>
      <c r="E136" s="90">
        <v>52</v>
      </c>
      <c r="F136" s="90">
        <v>52</v>
      </c>
      <c r="G136" s="90">
        <v>52</v>
      </c>
      <c r="H136" s="90">
        <v>52</v>
      </c>
      <c r="I136" s="90">
        <v>52</v>
      </c>
      <c r="J136" s="90">
        <v>52</v>
      </c>
      <c r="K136" s="90">
        <v>52</v>
      </c>
      <c r="L136" s="90">
        <v>52</v>
      </c>
      <c r="M136" s="90">
        <v>52</v>
      </c>
      <c r="N136" s="90">
        <v>52</v>
      </c>
      <c r="O136" s="90">
        <v>51</v>
      </c>
      <c r="P136" s="90">
        <v>51</v>
      </c>
      <c r="Q136" s="90">
        <v>50</v>
      </c>
      <c r="R136" s="90">
        <v>50</v>
      </c>
      <c r="S136" s="90">
        <v>50</v>
      </c>
      <c r="T136" s="90">
        <v>50</v>
      </c>
      <c r="U136" s="90">
        <v>50</v>
      </c>
      <c r="V136" s="90">
        <v>50</v>
      </c>
      <c r="W136" s="90">
        <v>50</v>
      </c>
      <c r="X136" s="90">
        <v>50</v>
      </c>
      <c r="Y136" s="90">
        <v>50</v>
      </c>
      <c r="Z136" s="90">
        <v>50</v>
      </c>
      <c r="AA136" s="90">
        <v>50</v>
      </c>
      <c r="AB136" s="90">
        <v>50</v>
      </c>
      <c r="AC136" s="90">
        <v>50</v>
      </c>
      <c r="AD136" s="90">
        <v>50</v>
      </c>
      <c r="AE136" s="90">
        <v>50</v>
      </c>
      <c r="AF136" s="90">
        <v>50</v>
      </c>
      <c r="AG136" s="90">
        <v>50</v>
      </c>
      <c r="AH136" s="90">
        <v>50</v>
      </c>
      <c r="AI136" s="90">
        <v>50</v>
      </c>
      <c r="AJ136" s="90">
        <v>50</v>
      </c>
      <c r="AK136" s="90">
        <v>50</v>
      </c>
      <c r="AL136" s="90">
        <v>50</v>
      </c>
      <c r="AM136" s="90">
        <v>50</v>
      </c>
      <c r="AN136" s="90">
        <v>50</v>
      </c>
      <c r="AO136" s="90">
        <v>50</v>
      </c>
      <c r="AP136" s="90">
        <v>50</v>
      </c>
      <c r="AQ136" s="90">
        <v>50</v>
      </c>
      <c r="AR136" s="90">
        <v>50</v>
      </c>
      <c r="AS136" s="90">
        <v>50</v>
      </c>
      <c r="AT136" s="90">
        <v>50</v>
      </c>
    </row>
    <row r="137" spans="1:68" s="151" customFormat="1" ht="47.25" customHeight="1" x14ac:dyDescent="0.25">
      <c r="A137" s="5" t="s">
        <v>137</v>
      </c>
      <c r="B137" s="90">
        <f>ROUNDUP(B135/B136,4)</f>
        <v>5.67E-2</v>
      </c>
      <c r="C137" s="90">
        <f t="shared" ref="C137:AT137" si="67">C135/C136</f>
        <v>0.11538461538461539</v>
      </c>
      <c r="D137" s="90">
        <f t="shared" si="67"/>
        <v>0.15384615384615385</v>
      </c>
      <c r="E137" s="90">
        <f t="shared" si="67"/>
        <v>0.15384615384615385</v>
      </c>
      <c r="F137" s="90">
        <f t="shared" si="67"/>
        <v>0.19230769230769232</v>
      </c>
      <c r="G137" s="90">
        <f t="shared" si="67"/>
        <v>0.19230769230769232</v>
      </c>
      <c r="H137" s="90">
        <f t="shared" si="67"/>
        <v>0.28846153846153844</v>
      </c>
      <c r="I137" s="90">
        <f t="shared" si="67"/>
        <v>0.34615384615384615</v>
      </c>
      <c r="J137" s="90">
        <f t="shared" si="67"/>
        <v>0.34615384615384615</v>
      </c>
      <c r="K137" s="90">
        <f t="shared" si="67"/>
        <v>0.42307692307692307</v>
      </c>
      <c r="L137" s="90">
        <f t="shared" si="67"/>
        <v>0.38461538461538464</v>
      </c>
      <c r="M137" s="90">
        <f t="shared" si="67"/>
        <v>0.51923076923076927</v>
      </c>
      <c r="N137" s="90">
        <f t="shared" si="67"/>
        <v>0.5</v>
      </c>
      <c r="O137" s="90">
        <f t="shared" si="67"/>
        <v>0.47058823529411764</v>
      </c>
      <c r="P137" s="90">
        <f t="shared" si="67"/>
        <v>0.49019607843137253</v>
      </c>
      <c r="Q137" s="90">
        <f t="shared" si="67"/>
        <v>0.4</v>
      </c>
      <c r="R137" s="90">
        <f t="shared" si="67"/>
        <v>0.46</v>
      </c>
      <c r="S137" s="90">
        <f t="shared" si="67"/>
        <v>0.38</v>
      </c>
      <c r="T137" s="90">
        <f t="shared" si="67"/>
        <v>0.34</v>
      </c>
      <c r="U137" s="90">
        <f t="shared" si="67"/>
        <v>0.38</v>
      </c>
      <c r="V137" s="90">
        <f t="shared" si="67"/>
        <v>0.4</v>
      </c>
      <c r="W137" s="90">
        <f t="shared" si="67"/>
        <v>0.52</v>
      </c>
      <c r="X137" s="90">
        <f t="shared" si="67"/>
        <v>0.52</v>
      </c>
      <c r="Y137" s="90">
        <f t="shared" si="67"/>
        <v>0.48</v>
      </c>
      <c r="Z137" s="90">
        <f t="shared" si="67"/>
        <v>0.38</v>
      </c>
      <c r="AA137" s="90">
        <f t="shared" si="67"/>
        <v>0.4</v>
      </c>
      <c r="AB137" s="90">
        <f t="shared" si="67"/>
        <v>0.36</v>
      </c>
      <c r="AC137" s="90">
        <f t="shared" si="67"/>
        <v>0.44</v>
      </c>
      <c r="AD137" s="90">
        <f t="shared" si="67"/>
        <v>0.42</v>
      </c>
      <c r="AE137" s="90">
        <f t="shared" si="67"/>
        <v>0.3</v>
      </c>
      <c r="AF137" s="90">
        <f t="shared" si="67"/>
        <v>0.34</v>
      </c>
      <c r="AG137" s="90">
        <f t="shared" si="67"/>
        <v>0.3</v>
      </c>
      <c r="AH137" s="90">
        <f t="shared" si="67"/>
        <v>0.4</v>
      </c>
      <c r="AI137" s="90">
        <f t="shared" si="67"/>
        <v>0.42</v>
      </c>
      <c r="AJ137" s="90">
        <f t="shared" si="67"/>
        <v>0.42</v>
      </c>
      <c r="AK137" s="90">
        <f t="shared" si="67"/>
        <v>0.38</v>
      </c>
      <c r="AL137" s="90">
        <f t="shared" si="67"/>
        <v>0.32</v>
      </c>
      <c r="AM137" s="90">
        <f t="shared" si="67"/>
        <v>0.36</v>
      </c>
      <c r="AN137" s="90">
        <f t="shared" si="67"/>
        <v>0.44</v>
      </c>
      <c r="AO137" s="90">
        <f t="shared" si="67"/>
        <v>0.46</v>
      </c>
      <c r="AP137" s="90">
        <f t="shared" si="67"/>
        <v>0.48</v>
      </c>
      <c r="AQ137" s="90">
        <f t="shared" si="67"/>
        <v>0.36</v>
      </c>
      <c r="AR137" s="90">
        <f t="shared" si="67"/>
        <v>0.28000000000000003</v>
      </c>
      <c r="AS137" s="90">
        <f t="shared" si="67"/>
        <v>0.28000000000000003</v>
      </c>
      <c r="AT137" s="90">
        <f t="shared" si="67"/>
        <v>0.3</v>
      </c>
    </row>
    <row r="138" spans="1:68" ht="47.25" x14ac:dyDescent="0.25">
      <c r="A138" s="5" t="s">
        <v>27</v>
      </c>
      <c r="B138">
        <f t="shared" ref="B138:S138" si="68">COUNTBLANK(B82:B134)</f>
        <v>0</v>
      </c>
      <c r="C138">
        <f t="shared" si="68"/>
        <v>1</v>
      </c>
      <c r="D138">
        <f t="shared" si="68"/>
        <v>1</v>
      </c>
      <c r="E138">
        <f t="shared" si="68"/>
        <v>1</v>
      </c>
      <c r="F138">
        <f t="shared" si="68"/>
        <v>1</v>
      </c>
      <c r="G138">
        <f t="shared" si="68"/>
        <v>1</v>
      </c>
      <c r="H138">
        <f t="shared" si="68"/>
        <v>1</v>
      </c>
      <c r="I138">
        <f t="shared" si="68"/>
        <v>1</v>
      </c>
      <c r="J138">
        <f t="shared" si="68"/>
        <v>1</v>
      </c>
      <c r="K138">
        <f t="shared" si="68"/>
        <v>1</v>
      </c>
      <c r="L138">
        <f t="shared" si="68"/>
        <v>1</v>
      </c>
      <c r="M138">
        <f t="shared" si="68"/>
        <v>1</v>
      </c>
      <c r="N138">
        <f t="shared" si="68"/>
        <v>1</v>
      </c>
      <c r="O138">
        <f t="shared" si="68"/>
        <v>2</v>
      </c>
      <c r="P138">
        <f t="shared" si="68"/>
        <v>3</v>
      </c>
      <c r="Q138">
        <f t="shared" si="68"/>
        <v>3</v>
      </c>
      <c r="R138">
        <f t="shared" si="68"/>
        <v>3</v>
      </c>
      <c r="S138">
        <f t="shared" si="68"/>
        <v>3</v>
      </c>
      <c r="T138">
        <f t="shared" ref="T138:AT138" si="69">COUNTBLANK(T82:T134)</f>
        <v>3</v>
      </c>
      <c r="U138">
        <f t="shared" si="69"/>
        <v>3</v>
      </c>
      <c r="V138">
        <f t="shared" si="69"/>
        <v>3</v>
      </c>
      <c r="W138">
        <f t="shared" si="69"/>
        <v>3</v>
      </c>
      <c r="X138">
        <f t="shared" si="69"/>
        <v>3</v>
      </c>
      <c r="Y138">
        <f t="shared" si="69"/>
        <v>3</v>
      </c>
      <c r="Z138">
        <f t="shared" si="69"/>
        <v>3</v>
      </c>
      <c r="AA138">
        <f t="shared" si="69"/>
        <v>3</v>
      </c>
      <c r="AB138">
        <f t="shared" si="69"/>
        <v>3</v>
      </c>
      <c r="AC138">
        <f t="shared" si="69"/>
        <v>3</v>
      </c>
      <c r="AD138">
        <f t="shared" si="69"/>
        <v>3</v>
      </c>
      <c r="AE138">
        <f t="shared" si="69"/>
        <v>3</v>
      </c>
      <c r="AF138">
        <f t="shared" si="69"/>
        <v>3</v>
      </c>
      <c r="AG138">
        <f t="shared" si="69"/>
        <v>3</v>
      </c>
      <c r="AH138">
        <f t="shared" si="69"/>
        <v>3</v>
      </c>
      <c r="AI138">
        <f t="shared" si="69"/>
        <v>3</v>
      </c>
      <c r="AJ138">
        <f t="shared" si="69"/>
        <v>3</v>
      </c>
      <c r="AK138">
        <f t="shared" si="69"/>
        <v>3</v>
      </c>
      <c r="AL138">
        <f t="shared" si="69"/>
        <v>3</v>
      </c>
      <c r="AM138">
        <f t="shared" si="69"/>
        <v>3</v>
      </c>
      <c r="AN138">
        <f t="shared" si="69"/>
        <v>3</v>
      </c>
      <c r="AO138">
        <f t="shared" si="69"/>
        <v>3</v>
      </c>
      <c r="AP138">
        <f t="shared" si="69"/>
        <v>3</v>
      </c>
      <c r="AQ138">
        <f t="shared" si="69"/>
        <v>3</v>
      </c>
      <c r="AR138">
        <f t="shared" si="69"/>
        <v>3</v>
      </c>
      <c r="AS138">
        <f t="shared" si="69"/>
        <v>3</v>
      </c>
      <c r="AT138">
        <f t="shared" si="69"/>
        <v>3</v>
      </c>
    </row>
    <row r="139" spans="1:68" ht="47.25" x14ac:dyDescent="0.25">
      <c r="A139" s="5" t="s">
        <v>68</v>
      </c>
      <c r="B139">
        <f>COUNTIF(B82:B134,2)</f>
        <v>7</v>
      </c>
      <c r="C139">
        <f t="shared" ref="C139:AT139" si="70">COUNTIF(C82:C134,2)</f>
        <v>5</v>
      </c>
      <c r="D139">
        <f t="shared" si="70"/>
        <v>7</v>
      </c>
      <c r="E139">
        <f t="shared" si="70"/>
        <v>6</v>
      </c>
      <c r="F139">
        <f t="shared" si="70"/>
        <v>2</v>
      </c>
      <c r="G139">
        <f t="shared" si="70"/>
        <v>6</v>
      </c>
      <c r="H139">
        <f t="shared" si="70"/>
        <v>4</v>
      </c>
      <c r="I139">
        <f t="shared" si="70"/>
        <v>3</v>
      </c>
      <c r="J139">
        <f t="shared" si="70"/>
        <v>8</v>
      </c>
      <c r="K139">
        <f t="shared" si="70"/>
        <v>7</v>
      </c>
      <c r="L139">
        <f t="shared" si="70"/>
        <v>7</v>
      </c>
      <c r="M139">
        <f t="shared" si="70"/>
        <v>8</v>
      </c>
      <c r="N139">
        <f t="shared" si="70"/>
        <v>6</v>
      </c>
      <c r="O139">
        <f t="shared" si="70"/>
        <v>7</v>
      </c>
      <c r="P139">
        <f t="shared" si="70"/>
        <v>10</v>
      </c>
      <c r="Q139">
        <f t="shared" si="70"/>
        <v>7</v>
      </c>
      <c r="R139">
        <f t="shared" si="70"/>
        <v>8</v>
      </c>
      <c r="S139">
        <f t="shared" si="70"/>
        <v>10</v>
      </c>
      <c r="T139">
        <f t="shared" si="70"/>
        <v>8</v>
      </c>
      <c r="U139">
        <f t="shared" si="70"/>
        <v>11</v>
      </c>
      <c r="V139">
        <f t="shared" si="70"/>
        <v>11</v>
      </c>
      <c r="W139">
        <f t="shared" si="70"/>
        <v>9</v>
      </c>
      <c r="X139">
        <f t="shared" si="70"/>
        <v>8</v>
      </c>
      <c r="Y139">
        <f t="shared" si="70"/>
        <v>12</v>
      </c>
      <c r="Z139">
        <f t="shared" si="70"/>
        <v>9</v>
      </c>
      <c r="AA139">
        <f t="shared" si="70"/>
        <v>11</v>
      </c>
      <c r="AB139">
        <f t="shared" si="70"/>
        <v>11</v>
      </c>
      <c r="AC139">
        <f t="shared" si="70"/>
        <v>13</v>
      </c>
      <c r="AD139">
        <f t="shared" si="70"/>
        <v>12</v>
      </c>
      <c r="AE139">
        <f t="shared" si="70"/>
        <v>13</v>
      </c>
      <c r="AF139">
        <f t="shared" si="70"/>
        <v>11</v>
      </c>
      <c r="AG139">
        <f t="shared" si="70"/>
        <v>12</v>
      </c>
      <c r="AH139">
        <f t="shared" si="70"/>
        <v>10</v>
      </c>
      <c r="AI139">
        <f t="shared" si="70"/>
        <v>11</v>
      </c>
      <c r="AJ139">
        <f t="shared" si="70"/>
        <v>15</v>
      </c>
      <c r="AK139">
        <f t="shared" si="70"/>
        <v>16</v>
      </c>
      <c r="AL139">
        <f t="shared" si="70"/>
        <v>15</v>
      </c>
      <c r="AM139">
        <f t="shared" si="70"/>
        <v>16</v>
      </c>
      <c r="AN139">
        <f t="shared" si="70"/>
        <v>15</v>
      </c>
      <c r="AO139">
        <f t="shared" si="70"/>
        <v>15</v>
      </c>
      <c r="AP139">
        <f t="shared" si="70"/>
        <v>16</v>
      </c>
      <c r="AQ139">
        <f t="shared" si="70"/>
        <v>16</v>
      </c>
      <c r="AR139">
        <f t="shared" si="70"/>
        <v>17</v>
      </c>
      <c r="AS139">
        <f t="shared" si="70"/>
        <v>13</v>
      </c>
      <c r="AT139">
        <f t="shared" si="70"/>
        <v>4</v>
      </c>
    </row>
    <row r="140" spans="1:68" ht="94.5" x14ac:dyDescent="0.25">
      <c r="A140" s="5"/>
      <c r="BO140" s="11" t="s">
        <v>75</v>
      </c>
      <c r="BP140">
        <f>COUNTIF(BP82:BP134,0)</f>
        <v>7</v>
      </c>
    </row>
    <row r="141" spans="1:68" x14ac:dyDescent="0.25">
      <c r="A141" s="5"/>
    </row>
    <row r="142" spans="1:68" x14ac:dyDescent="0.25">
      <c r="A142" s="5"/>
    </row>
    <row r="143" spans="1:68" x14ac:dyDescent="0.25">
      <c r="A143" s="10" t="s">
        <v>53</v>
      </c>
    </row>
    <row r="144" spans="1:68" x14ac:dyDescent="0.25">
      <c r="A144" s="6"/>
    </row>
    <row r="145" spans="1:70" ht="47.25" customHeight="1" x14ac:dyDescent="0.25">
      <c r="A145" s="94" t="s">
        <v>245</v>
      </c>
      <c r="B145" s="94">
        <v>2</v>
      </c>
      <c r="C145" s="94">
        <v>2</v>
      </c>
      <c r="D145" s="94">
        <v>2</v>
      </c>
      <c r="E145" s="94">
        <v>-1</v>
      </c>
      <c r="F145" s="94">
        <v>2</v>
      </c>
      <c r="G145" s="94">
        <v>2</v>
      </c>
      <c r="H145" s="94">
        <v>2</v>
      </c>
      <c r="I145" s="94">
        <v>2</v>
      </c>
      <c r="J145" s="94">
        <v>2</v>
      </c>
      <c r="K145" s="94">
        <v>2</v>
      </c>
      <c r="L145" s="94">
        <v>2</v>
      </c>
      <c r="M145" s="94">
        <v>1</v>
      </c>
      <c r="N145" s="94">
        <v>1</v>
      </c>
      <c r="O145" s="96">
        <v>-2</v>
      </c>
      <c r="P145" s="96">
        <v>-2</v>
      </c>
      <c r="Q145" s="96">
        <v>-2</v>
      </c>
      <c r="R145" s="96">
        <v>-2</v>
      </c>
      <c r="S145" s="94">
        <v>2</v>
      </c>
      <c r="T145" s="94">
        <v>2</v>
      </c>
      <c r="U145" s="94">
        <v>2</v>
      </c>
      <c r="V145" s="94">
        <v>2</v>
      </c>
      <c r="W145" s="94">
        <v>2</v>
      </c>
      <c r="X145" s="94">
        <v>2</v>
      </c>
      <c r="Y145" s="94">
        <v>2</v>
      </c>
      <c r="Z145" s="94">
        <v>2</v>
      </c>
      <c r="AA145" s="94">
        <v>2</v>
      </c>
      <c r="AB145" s="94">
        <v>2</v>
      </c>
      <c r="AC145" s="94">
        <v>2</v>
      </c>
      <c r="AD145" s="94">
        <v>2</v>
      </c>
      <c r="AE145" s="94">
        <v>2</v>
      </c>
      <c r="AF145" s="94">
        <v>2</v>
      </c>
      <c r="AG145" s="94">
        <v>2</v>
      </c>
      <c r="AH145" s="94">
        <v>2</v>
      </c>
      <c r="AI145" s="94">
        <v>2</v>
      </c>
      <c r="AJ145" s="94">
        <v>2</v>
      </c>
      <c r="AK145" s="94">
        <v>2</v>
      </c>
      <c r="AL145" s="94">
        <v>2</v>
      </c>
      <c r="AM145" s="94">
        <v>2</v>
      </c>
      <c r="AN145" s="94">
        <v>2</v>
      </c>
      <c r="AO145" s="94">
        <v>2</v>
      </c>
      <c r="AP145" s="94">
        <v>2</v>
      </c>
      <c r="AQ145" s="94">
        <v>2</v>
      </c>
      <c r="AR145" s="94">
        <v>2</v>
      </c>
      <c r="AS145" s="94">
        <v>2</v>
      </c>
      <c r="AT145" s="94">
        <v>2</v>
      </c>
      <c r="AU145" s="94" t="s">
        <v>245</v>
      </c>
      <c r="AV145" s="94">
        <v>1</v>
      </c>
      <c r="AW145" s="94">
        <v>1980</v>
      </c>
      <c r="AX145" s="94" t="s">
        <v>93</v>
      </c>
      <c r="AY145" s="94" t="s">
        <v>106</v>
      </c>
      <c r="AZ145" s="94" t="s">
        <v>107</v>
      </c>
      <c r="BA145" s="94" t="s">
        <v>108</v>
      </c>
      <c r="BB145" s="94" t="s">
        <v>109</v>
      </c>
      <c r="BC145" s="94" t="s">
        <v>98</v>
      </c>
      <c r="BD145" s="94"/>
      <c r="BE145" s="94"/>
      <c r="BF145" s="94"/>
      <c r="BG145" s="94"/>
      <c r="BH145" s="94" t="s">
        <v>99</v>
      </c>
      <c r="BI145">
        <f t="shared" ref="BI145:BI176" si="71">COUNTIF(B145:AT145,-2)</f>
        <v>4</v>
      </c>
      <c r="BJ145">
        <f t="shared" ref="BJ145:BJ176" si="72">COUNTIF(B145:AT145,2)</f>
        <v>38</v>
      </c>
      <c r="BK145">
        <f t="shared" ref="BK145:BK176" si="73">COUNTIF(B145:AT145,1)</f>
        <v>2</v>
      </c>
      <c r="BL145">
        <f t="shared" ref="BL145:BL176" si="74">COUNTIF(A145:AT145,-1)</f>
        <v>1</v>
      </c>
      <c r="BM145">
        <f t="shared" ref="BM145:BM176" si="75">COUNTBLANK(A145:AT145)</f>
        <v>0</v>
      </c>
      <c r="BN145">
        <f t="shared" ref="BN145:BN197" si="76">SUM(BI145:BM145)</f>
        <v>45</v>
      </c>
      <c r="BO145">
        <f t="shared" ref="BO145:BO197" si="77">(BJ145+BK145)/(BJ145+BK145+BL145)</f>
        <v>0.97560975609756095</v>
      </c>
      <c r="BP145">
        <v>1</v>
      </c>
      <c r="BR145" t="s">
        <v>72</v>
      </c>
    </row>
    <row r="146" spans="1:70" ht="47.25" customHeight="1" x14ac:dyDescent="0.25">
      <c r="A146" s="156" t="s">
        <v>246</v>
      </c>
      <c r="B146" s="2">
        <v>1</v>
      </c>
      <c r="C146" s="3">
        <v>-2</v>
      </c>
      <c r="D146" s="3">
        <v>-2</v>
      </c>
      <c r="E146" s="3">
        <v>-2</v>
      </c>
      <c r="F146" s="3">
        <v>-2</v>
      </c>
      <c r="G146" s="2">
        <v>-1</v>
      </c>
      <c r="H146" s="2">
        <v>-1</v>
      </c>
      <c r="I146" s="2">
        <v>-1</v>
      </c>
      <c r="J146" s="2">
        <v>-1</v>
      </c>
      <c r="K146" s="3">
        <v>-2</v>
      </c>
      <c r="L146" s="3">
        <v>-2</v>
      </c>
      <c r="M146" s="3">
        <v>-2</v>
      </c>
      <c r="N146" s="3">
        <v>-2</v>
      </c>
      <c r="O146" s="2">
        <v>-1</v>
      </c>
      <c r="P146" s="2">
        <v>-1</v>
      </c>
      <c r="Q146" s="2">
        <v>-1</v>
      </c>
      <c r="R146" s="3">
        <v>-2</v>
      </c>
      <c r="S146" s="3">
        <v>-2</v>
      </c>
      <c r="T146" s="3">
        <v>-2</v>
      </c>
      <c r="U146" s="3">
        <v>-2</v>
      </c>
      <c r="V146" s="2">
        <v>-1</v>
      </c>
      <c r="W146" s="2">
        <v>-1</v>
      </c>
      <c r="X146" s="2">
        <v>-1</v>
      </c>
      <c r="Y146" s="2">
        <v>-1</v>
      </c>
      <c r="Z146" s="3">
        <v>-2</v>
      </c>
      <c r="AA146" s="3">
        <v>-2</v>
      </c>
      <c r="AB146" s="3">
        <v>-2</v>
      </c>
      <c r="AC146" s="3">
        <v>-2</v>
      </c>
      <c r="AD146" s="2">
        <v>-1</v>
      </c>
      <c r="AE146" s="2">
        <v>-1</v>
      </c>
      <c r="AF146" s="2">
        <v>-1</v>
      </c>
      <c r="AG146" s="3">
        <v>-2</v>
      </c>
      <c r="AH146" s="3">
        <v>-2</v>
      </c>
      <c r="AI146" s="3">
        <v>-2</v>
      </c>
      <c r="AJ146" s="3">
        <v>-2</v>
      </c>
      <c r="AK146" s="2">
        <v>-1</v>
      </c>
      <c r="AL146" s="3">
        <v>-2</v>
      </c>
      <c r="AM146" s="3">
        <v>-2</v>
      </c>
      <c r="AN146" s="3">
        <v>-2</v>
      </c>
      <c r="AO146" s="3">
        <v>-2</v>
      </c>
      <c r="AP146" s="2">
        <v>-1</v>
      </c>
      <c r="AQ146" s="2">
        <v>-1</v>
      </c>
      <c r="AR146" s="3">
        <v>-2</v>
      </c>
      <c r="AS146" s="3">
        <v>-2</v>
      </c>
      <c r="AT146" s="3">
        <v>-2</v>
      </c>
      <c r="AU146" s="156" t="s">
        <v>246</v>
      </c>
      <c r="AV146" s="13">
        <v>1</v>
      </c>
      <c r="AW146" s="100">
        <v>1991</v>
      </c>
      <c r="AX146" s="100" t="s">
        <v>93</v>
      </c>
      <c r="AY146" s="100" t="s">
        <v>94</v>
      </c>
      <c r="AZ146" s="100" t="s">
        <v>113</v>
      </c>
      <c r="BA146" s="100" t="s">
        <v>108</v>
      </c>
      <c r="BB146" s="100" t="s">
        <v>102</v>
      </c>
      <c r="BC146" s="100" t="s">
        <v>98</v>
      </c>
      <c r="BD146" s="100"/>
      <c r="BE146" s="100"/>
      <c r="BF146" s="100"/>
      <c r="BG146" s="100"/>
      <c r="BH146" s="100" t="s">
        <v>99</v>
      </c>
      <c r="BI146">
        <f t="shared" si="71"/>
        <v>27</v>
      </c>
      <c r="BJ146">
        <f t="shared" si="72"/>
        <v>0</v>
      </c>
      <c r="BK146">
        <f t="shared" si="73"/>
        <v>1</v>
      </c>
      <c r="BL146">
        <f t="shared" si="74"/>
        <v>17</v>
      </c>
      <c r="BM146">
        <f t="shared" si="75"/>
        <v>0</v>
      </c>
      <c r="BN146">
        <f t="shared" si="76"/>
        <v>45</v>
      </c>
      <c r="BO146">
        <f t="shared" si="77"/>
        <v>5.5555555555555552E-2</v>
      </c>
      <c r="BP146">
        <v>1</v>
      </c>
      <c r="BR146" t="s">
        <v>78</v>
      </c>
    </row>
    <row r="147" spans="1:70" ht="47.25" customHeight="1" x14ac:dyDescent="0.25">
      <c r="A147" s="94" t="s">
        <v>247</v>
      </c>
      <c r="B147" s="94">
        <v>1</v>
      </c>
      <c r="C147" s="94">
        <v>1</v>
      </c>
      <c r="D147" s="94">
        <v>-1</v>
      </c>
      <c r="E147" s="94">
        <v>1</v>
      </c>
      <c r="F147" s="94">
        <v>1</v>
      </c>
      <c r="G147" s="94">
        <v>1</v>
      </c>
      <c r="H147" s="94">
        <v>1</v>
      </c>
      <c r="I147" s="94">
        <v>1</v>
      </c>
      <c r="J147" s="94">
        <v>1</v>
      </c>
      <c r="K147" s="94">
        <v>1</v>
      </c>
      <c r="L147" s="96">
        <v>-2</v>
      </c>
      <c r="M147" s="96">
        <v>-2</v>
      </c>
      <c r="N147" s="96">
        <v>-2</v>
      </c>
      <c r="O147" s="96">
        <v>-2</v>
      </c>
      <c r="P147" s="94">
        <v>2</v>
      </c>
      <c r="Q147" s="94">
        <v>2</v>
      </c>
      <c r="R147" s="94">
        <v>2</v>
      </c>
      <c r="S147" s="94">
        <v>2</v>
      </c>
      <c r="T147" s="94">
        <v>2</v>
      </c>
      <c r="U147" s="94">
        <v>2</v>
      </c>
      <c r="V147" s="94">
        <v>2</v>
      </c>
      <c r="W147" s="94">
        <v>2</v>
      </c>
      <c r="X147" s="94">
        <v>2</v>
      </c>
      <c r="Y147" s="94">
        <v>2</v>
      </c>
      <c r="Z147" s="94">
        <v>2</v>
      </c>
      <c r="AA147" s="94">
        <v>1</v>
      </c>
      <c r="AB147" s="94">
        <v>2</v>
      </c>
      <c r="AC147" s="94">
        <v>-1</v>
      </c>
      <c r="AD147" s="94">
        <v>2</v>
      </c>
      <c r="AE147" s="94">
        <v>2</v>
      </c>
      <c r="AF147" s="94">
        <v>1</v>
      </c>
      <c r="AG147" s="94">
        <v>2</v>
      </c>
      <c r="AH147" s="94">
        <v>2</v>
      </c>
      <c r="AI147" s="94">
        <v>2</v>
      </c>
      <c r="AJ147" s="94">
        <v>2</v>
      </c>
      <c r="AK147" s="94">
        <v>2</v>
      </c>
      <c r="AL147" s="94">
        <v>2</v>
      </c>
      <c r="AM147" s="94">
        <v>2</v>
      </c>
      <c r="AN147" s="94">
        <v>2</v>
      </c>
      <c r="AO147" s="94">
        <v>2</v>
      </c>
      <c r="AP147" s="94">
        <v>2</v>
      </c>
      <c r="AQ147" s="94">
        <v>2</v>
      </c>
      <c r="AR147" s="94">
        <v>2</v>
      </c>
      <c r="AS147" s="94">
        <v>2</v>
      </c>
      <c r="AT147" s="94">
        <v>1</v>
      </c>
      <c r="AU147" s="94" t="s">
        <v>247</v>
      </c>
      <c r="AV147" s="94">
        <v>1</v>
      </c>
      <c r="AW147" s="94">
        <v>1984</v>
      </c>
      <c r="AX147" s="94" t="s">
        <v>93</v>
      </c>
      <c r="AY147" s="94" t="s">
        <v>106</v>
      </c>
      <c r="AZ147" s="94" t="s">
        <v>95</v>
      </c>
      <c r="BA147" s="94" t="s">
        <v>111</v>
      </c>
      <c r="BB147" s="94" t="s">
        <v>104</v>
      </c>
      <c r="BC147" s="94" t="s">
        <v>98</v>
      </c>
      <c r="BD147" s="94"/>
      <c r="BE147" s="94"/>
      <c r="BF147" s="94"/>
      <c r="BG147" s="94"/>
      <c r="BH147" s="94" t="s">
        <v>99</v>
      </c>
      <c r="BI147">
        <f t="shared" si="71"/>
        <v>4</v>
      </c>
      <c r="BJ147">
        <f t="shared" si="72"/>
        <v>27</v>
      </c>
      <c r="BK147">
        <f t="shared" si="73"/>
        <v>12</v>
      </c>
      <c r="BL147">
        <f t="shared" si="74"/>
        <v>2</v>
      </c>
      <c r="BM147">
        <f t="shared" si="75"/>
        <v>0</v>
      </c>
      <c r="BN147">
        <f t="shared" si="76"/>
        <v>45</v>
      </c>
      <c r="BO147">
        <f t="shared" si="77"/>
        <v>0.95121951219512191</v>
      </c>
      <c r="BP147">
        <v>1</v>
      </c>
    </row>
    <row r="148" spans="1:70" ht="47.25" customHeight="1" x14ac:dyDescent="0.25">
      <c r="A148" s="94" t="s">
        <v>248</v>
      </c>
      <c r="B148" s="94">
        <v>-1</v>
      </c>
      <c r="C148" s="94">
        <v>1</v>
      </c>
      <c r="D148" s="94">
        <v>2</v>
      </c>
      <c r="E148" s="94">
        <v>1</v>
      </c>
      <c r="F148" s="94">
        <v>1</v>
      </c>
      <c r="G148" s="94">
        <v>1</v>
      </c>
      <c r="H148" s="94">
        <v>2</v>
      </c>
      <c r="I148" s="94">
        <v>1</v>
      </c>
      <c r="J148" s="94">
        <v>1</v>
      </c>
      <c r="K148" s="96">
        <v>-2</v>
      </c>
      <c r="L148" s="96">
        <v>-2</v>
      </c>
      <c r="M148" s="96">
        <v>-2</v>
      </c>
      <c r="N148" s="96">
        <v>-2</v>
      </c>
      <c r="O148" s="94">
        <v>1</v>
      </c>
      <c r="P148" s="94">
        <v>1</v>
      </c>
      <c r="Q148" s="94">
        <v>1</v>
      </c>
      <c r="R148" s="94">
        <v>1</v>
      </c>
      <c r="S148" s="94">
        <v>1</v>
      </c>
      <c r="T148" s="96">
        <v>-2</v>
      </c>
      <c r="U148" s="96">
        <v>-2</v>
      </c>
      <c r="V148" s="96">
        <v>-2</v>
      </c>
      <c r="W148" s="96">
        <v>-2</v>
      </c>
      <c r="X148" s="94">
        <v>1</v>
      </c>
      <c r="Y148" s="94">
        <v>2</v>
      </c>
      <c r="Z148" s="94">
        <v>1</v>
      </c>
      <c r="AA148" s="94">
        <v>1</v>
      </c>
      <c r="AB148" s="94">
        <v>-1</v>
      </c>
      <c r="AC148" s="94">
        <v>1</v>
      </c>
      <c r="AD148" s="94">
        <v>2</v>
      </c>
      <c r="AE148" s="94">
        <v>1</v>
      </c>
      <c r="AF148" s="94">
        <v>1</v>
      </c>
      <c r="AG148" s="94">
        <v>1</v>
      </c>
      <c r="AH148" s="96">
        <v>-2</v>
      </c>
      <c r="AI148" s="96">
        <v>-2</v>
      </c>
      <c r="AJ148" s="96">
        <v>-2</v>
      </c>
      <c r="AK148" s="96">
        <v>-2</v>
      </c>
      <c r="AL148" s="94">
        <v>1</v>
      </c>
      <c r="AM148" s="94">
        <v>1</v>
      </c>
      <c r="AN148" s="94">
        <v>-1</v>
      </c>
      <c r="AO148" s="96">
        <v>-2</v>
      </c>
      <c r="AP148" s="96">
        <v>-2</v>
      </c>
      <c r="AQ148" s="96">
        <v>-2</v>
      </c>
      <c r="AR148" s="96">
        <v>-2</v>
      </c>
      <c r="AS148" s="94">
        <v>1</v>
      </c>
      <c r="AT148" s="94">
        <v>1</v>
      </c>
      <c r="AU148" s="94" t="s">
        <v>248</v>
      </c>
      <c r="AV148" s="94">
        <v>1</v>
      </c>
      <c r="AW148" s="94">
        <v>1987</v>
      </c>
      <c r="AX148" s="94" t="s">
        <v>93</v>
      </c>
      <c r="AY148" s="94" t="s">
        <v>106</v>
      </c>
      <c r="AZ148" s="94" t="s">
        <v>95</v>
      </c>
      <c r="BA148" s="94" t="s">
        <v>108</v>
      </c>
      <c r="BB148" s="94" t="s">
        <v>114</v>
      </c>
      <c r="BC148" s="94" t="s">
        <v>98</v>
      </c>
      <c r="BD148" s="94"/>
      <c r="BE148" s="94" t="s">
        <v>99</v>
      </c>
      <c r="BF148" s="94"/>
      <c r="BG148" s="94"/>
      <c r="BH148" s="94"/>
      <c r="BI148">
        <f t="shared" si="71"/>
        <v>16</v>
      </c>
      <c r="BJ148">
        <f t="shared" si="72"/>
        <v>4</v>
      </c>
      <c r="BK148">
        <f t="shared" si="73"/>
        <v>22</v>
      </c>
      <c r="BL148">
        <f t="shared" si="74"/>
        <v>3</v>
      </c>
      <c r="BM148">
        <f t="shared" si="75"/>
        <v>0</v>
      </c>
      <c r="BN148">
        <f t="shared" si="76"/>
        <v>45</v>
      </c>
      <c r="BO148">
        <f t="shared" si="77"/>
        <v>0.89655172413793105</v>
      </c>
      <c r="BP148">
        <v>1</v>
      </c>
    </row>
    <row r="149" spans="1:70" ht="47.25" customHeight="1" x14ac:dyDescent="0.25">
      <c r="A149" s="156" t="s">
        <v>249</v>
      </c>
      <c r="B149" s="2">
        <v>1</v>
      </c>
      <c r="C149" s="2">
        <v>1</v>
      </c>
      <c r="D149" s="2">
        <v>-1</v>
      </c>
      <c r="E149" s="2">
        <v>-1</v>
      </c>
      <c r="F149" s="2">
        <v>-1</v>
      </c>
      <c r="G149" s="2">
        <v>-1</v>
      </c>
      <c r="H149" s="2">
        <v>-1</v>
      </c>
      <c r="I149" s="3">
        <v>-2</v>
      </c>
      <c r="J149" s="3">
        <v>-2</v>
      </c>
      <c r="K149" s="3">
        <v>-2</v>
      </c>
      <c r="L149" s="3">
        <v>-2</v>
      </c>
      <c r="M149" s="2">
        <v>-1</v>
      </c>
      <c r="N149" s="2">
        <v>1</v>
      </c>
      <c r="O149" s="2">
        <v>-1</v>
      </c>
      <c r="P149" s="2">
        <v>-1</v>
      </c>
      <c r="Q149" s="3">
        <v>-2</v>
      </c>
      <c r="R149" s="3">
        <v>-2</v>
      </c>
      <c r="S149" s="3">
        <v>-2</v>
      </c>
      <c r="T149" s="3">
        <v>-2</v>
      </c>
      <c r="U149" s="2">
        <v>-1</v>
      </c>
      <c r="V149" s="2">
        <v>-1</v>
      </c>
      <c r="W149" s="2">
        <v>-1</v>
      </c>
      <c r="X149" s="3">
        <v>-2</v>
      </c>
      <c r="Y149" s="3">
        <v>-2</v>
      </c>
      <c r="Z149" s="3">
        <v>-2</v>
      </c>
      <c r="AA149" s="3">
        <v>-2</v>
      </c>
      <c r="AB149" s="2">
        <v>-1</v>
      </c>
      <c r="AC149" s="2">
        <v>-1</v>
      </c>
      <c r="AD149" s="2">
        <v>-1</v>
      </c>
      <c r="AE149" s="2">
        <v>-1</v>
      </c>
      <c r="AF149" s="2">
        <v>-1</v>
      </c>
      <c r="AG149" s="2">
        <v>-1</v>
      </c>
      <c r="AH149" s="2">
        <v>-1</v>
      </c>
      <c r="AI149" s="2">
        <v>-1</v>
      </c>
      <c r="AJ149" s="3">
        <v>-2</v>
      </c>
      <c r="AK149" s="3">
        <v>-2</v>
      </c>
      <c r="AL149" s="3">
        <v>-2</v>
      </c>
      <c r="AM149" s="3">
        <v>-2</v>
      </c>
      <c r="AN149" s="2">
        <v>-1</v>
      </c>
      <c r="AO149" s="2">
        <v>-1</v>
      </c>
      <c r="AP149" s="2">
        <v>-1</v>
      </c>
      <c r="AQ149" s="3">
        <v>-2</v>
      </c>
      <c r="AR149" s="3">
        <v>-2</v>
      </c>
      <c r="AS149" s="3">
        <v>-2</v>
      </c>
      <c r="AT149" s="3">
        <v>-2</v>
      </c>
      <c r="AU149" s="156" t="s">
        <v>249</v>
      </c>
      <c r="AV149" s="18">
        <v>1</v>
      </c>
      <c r="AW149" s="104">
        <v>1973</v>
      </c>
      <c r="AX149" s="104" t="s">
        <v>100</v>
      </c>
      <c r="AY149" s="104" t="s">
        <v>106</v>
      </c>
      <c r="AZ149" s="104" t="s">
        <v>95</v>
      </c>
      <c r="BA149" s="104" t="s">
        <v>108</v>
      </c>
      <c r="BB149" s="104" t="s">
        <v>109</v>
      </c>
      <c r="BC149" s="104" t="s">
        <v>98</v>
      </c>
      <c r="BD149" s="104"/>
      <c r="BE149" s="104"/>
      <c r="BF149" s="104"/>
      <c r="BG149" s="104"/>
      <c r="BH149" s="104" t="s">
        <v>99</v>
      </c>
      <c r="BI149">
        <f t="shared" si="71"/>
        <v>20</v>
      </c>
      <c r="BJ149">
        <f t="shared" si="72"/>
        <v>0</v>
      </c>
      <c r="BK149">
        <f t="shared" si="73"/>
        <v>3</v>
      </c>
      <c r="BL149">
        <f t="shared" si="74"/>
        <v>22</v>
      </c>
      <c r="BM149">
        <f t="shared" si="75"/>
        <v>0</v>
      </c>
      <c r="BN149">
        <f t="shared" si="76"/>
        <v>45</v>
      </c>
      <c r="BO149">
        <f t="shared" si="77"/>
        <v>0.12</v>
      </c>
      <c r="BP149">
        <v>1</v>
      </c>
    </row>
    <row r="150" spans="1:70" ht="47.25" customHeight="1" x14ac:dyDescent="0.25">
      <c r="A150" s="94" t="s">
        <v>250</v>
      </c>
      <c r="B150" s="94">
        <v>2</v>
      </c>
      <c r="C150" s="94">
        <v>2</v>
      </c>
      <c r="D150" s="94">
        <v>2</v>
      </c>
      <c r="E150" s="94">
        <v>2</v>
      </c>
      <c r="F150" s="94">
        <v>2</v>
      </c>
      <c r="G150" s="94">
        <v>2</v>
      </c>
      <c r="H150" s="94">
        <v>2</v>
      </c>
      <c r="I150" s="94">
        <v>2</v>
      </c>
      <c r="J150" s="94">
        <v>2</v>
      </c>
      <c r="K150" s="94">
        <v>2</v>
      </c>
      <c r="L150" s="94">
        <v>2</v>
      </c>
      <c r="M150" s="94">
        <v>2</v>
      </c>
      <c r="N150" s="94">
        <v>2</v>
      </c>
      <c r="O150" s="94">
        <v>2</v>
      </c>
      <c r="P150" s="94">
        <v>2</v>
      </c>
      <c r="Q150" s="94">
        <v>2</v>
      </c>
      <c r="R150" s="94">
        <v>2</v>
      </c>
      <c r="S150" s="94">
        <v>2</v>
      </c>
      <c r="T150" s="94">
        <v>2</v>
      </c>
      <c r="U150" s="94">
        <v>2</v>
      </c>
      <c r="V150" s="94">
        <v>2</v>
      </c>
      <c r="W150" s="94">
        <v>2</v>
      </c>
      <c r="X150" s="94">
        <v>2</v>
      </c>
      <c r="Y150" s="94">
        <v>2</v>
      </c>
      <c r="Z150" s="94">
        <v>2</v>
      </c>
      <c r="AA150" s="94">
        <v>2</v>
      </c>
      <c r="AB150" s="94">
        <v>2</v>
      </c>
      <c r="AC150" s="94">
        <v>2</v>
      </c>
      <c r="AD150" s="94">
        <v>2</v>
      </c>
      <c r="AE150" s="94">
        <v>2</v>
      </c>
      <c r="AF150" s="94">
        <v>2</v>
      </c>
      <c r="AG150" s="94">
        <v>2</v>
      </c>
      <c r="AH150" s="94">
        <v>2</v>
      </c>
      <c r="AI150" s="94">
        <v>2</v>
      </c>
      <c r="AJ150" s="94">
        <v>2</v>
      </c>
      <c r="AK150" s="94">
        <v>2</v>
      </c>
      <c r="AL150" s="94">
        <v>2</v>
      </c>
      <c r="AM150" s="94">
        <v>2</v>
      </c>
      <c r="AN150" s="94">
        <v>2</v>
      </c>
      <c r="AO150" s="94">
        <v>2</v>
      </c>
      <c r="AP150" s="94">
        <v>2</v>
      </c>
      <c r="AQ150" s="94">
        <v>2</v>
      </c>
      <c r="AR150" s="94">
        <v>2</v>
      </c>
      <c r="AS150" s="94">
        <v>1</v>
      </c>
      <c r="AT150" s="94">
        <v>1</v>
      </c>
      <c r="AU150" s="94" t="s">
        <v>250</v>
      </c>
      <c r="AV150" s="94">
        <v>1</v>
      </c>
      <c r="AW150" s="94">
        <v>1982</v>
      </c>
      <c r="AX150" s="94" t="s">
        <v>93</v>
      </c>
      <c r="AY150" s="94" t="s">
        <v>94</v>
      </c>
      <c r="AZ150" s="94" t="s">
        <v>95</v>
      </c>
      <c r="BA150" s="94" t="s">
        <v>96</v>
      </c>
      <c r="BB150" s="94" t="s">
        <v>116</v>
      </c>
      <c r="BC150" s="94" t="s">
        <v>98</v>
      </c>
      <c r="BD150" s="94"/>
      <c r="BE150" s="94"/>
      <c r="BF150" s="94" t="s">
        <v>99</v>
      </c>
      <c r="BG150" s="94"/>
      <c r="BH150" s="94"/>
      <c r="BI150">
        <f t="shared" si="71"/>
        <v>0</v>
      </c>
      <c r="BJ150">
        <f t="shared" si="72"/>
        <v>43</v>
      </c>
      <c r="BK150">
        <f t="shared" si="73"/>
        <v>2</v>
      </c>
      <c r="BL150">
        <f t="shared" si="74"/>
        <v>0</v>
      </c>
      <c r="BM150">
        <f t="shared" si="75"/>
        <v>0</v>
      </c>
      <c r="BN150">
        <f t="shared" si="76"/>
        <v>45</v>
      </c>
      <c r="BO150">
        <f t="shared" si="77"/>
        <v>1</v>
      </c>
      <c r="BP150">
        <v>1</v>
      </c>
    </row>
    <row r="151" spans="1:70" ht="47.25" customHeight="1" x14ac:dyDescent="0.25">
      <c r="A151" s="94" t="s">
        <v>251</v>
      </c>
      <c r="B151" s="94">
        <v>1</v>
      </c>
      <c r="C151" s="94">
        <v>1</v>
      </c>
      <c r="D151" s="94">
        <v>2</v>
      </c>
      <c r="E151" s="94">
        <v>1</v>
      </c>
      <c r="F151" s="94">
        <v>1</v>
      </c>
      <c r="G151" s="94">
        <v>2</v>
      </c>
      <c r="H151" s="94">
        <v>1</v>
      </c>
      <c r="I151" s="94">
        <v>1</v>
      </c>
      <c r="J151" s="94">
        <v>1</v>
      </c>
      <c r="K151" s="96">
        <v>-2</v>
      </c>
      <c r="L151" s="96">
        <v>-2</v>
      </c>
      <c r="M151" s="96">
        <v>-2</v>
      </c>
      <c r="N151" s="96">
        <v>-2</v>
      </c>
      <c r="O151" s="94">
        <v>1</v>
      </c>
      <c r="P151" s="94">
        <v>1</v>
      </c>
      <c r="Q151" s="96">
        <v>-2</v>
      </c>
      <c r="R151" s="96">
        <v>-2</v>
      </c>
      <c r="S151" s="96">
        <v>-2</v>
      </c>
      <c r="T151" s="96">
        <v>-2</v>
      </c>
      <c r="U151" s="94">
        <v>1</v>
      </c>
      <c r="V151" s="94">
        <v>1</v>
      </c>
      <c r="W151" s="94">
        <v>1</v>
      </c>
      <c r="X151" s="94">
        <v>1</v>
      </c>
      <c r="Y151" s="94">
        <v>1</v>
      </c>
      <c r="Z151" s="94">
        <v>1</v>
      </c>
      <c r="AA151" s="94">
        <v>1</v>
      </c>
      <c r="AB151" s="94">
        <v>1</v>
      </c>
      <c r="AC151" s="94">
        <v>1</v>
      </c>
      <c r="AD151" s="94">
        <v>1</v>
      </c>
      <c r="AE151" s="96">
        <v>-2</v>
      </c>
      <c r="AF151" s="96">
        <v>-2</v>
      </c>
      <c r="AG151" s="96">
        <v>-2</v>
      </c>
      <c r="AH151" s="96">
        <v>-2</v>
      </c>
      <c r="AI151" s="94">
        <v>1</v>
      </c>
      <c r="AJ151" s="94">
        <v>1</v>
      </c>
      <c r="AK151" s="96">
        <v>-2</v>
      </c>
      <c r="AL151" s="96">
        <v>-2</v>
      </c>
      <c r="AM151" s="96">
        <v>-2</v>
      </c>
      <c r="AN151" s="96">
        <v>-2</v>
      </c>
      <c r="AO151" s="94">
        <v>1</v>
      </c>
      <c r="AP151" s="96">
        <v>-2</v>
      </c>
      <c r="AQ151" s="96">
        <v>-2</v>
      </c>
      <c r="AR151" s="96">
        <v>-2</v>
      </c>
      <c r="AS151" s="96">
        <v>-2</v>
      </c>
      <c r="AT151" s="94">
        <v>1</v>
      </c>
      <c r="AU151" s="94" t="s">
        <v>251</v>
      </c>
      <c r="AV151" s="94">
        <v>1</v>
      </c>
      <c r="AW151" s="94">
        <v>1988</v>
      </c>
      <c r="AX151" s="94" t="s">
        <v>93</v>
      </c>
      <c r="AY151" s="94" t="s">
        <v>94</v>
      </c>
      <c r="AZ151" s="94" t="s">
        <v>95</v>
      </c>
      <c r="BA151" s="94" t="s">
        <v>96</v>
      </c>
      <c r="BB151" s="94" t="s">
        <v>116</v>
      </c>
      <c r="BC151" s="94" t="s">
        <v>99</v>
      </c>
      <c r="BD151" s="94"/>
      <c r="BE151" s="94"/>
      <c r="BF151" s="94"/>
      <c r="BG151" s="94"/>
      <c r="BH151" s="94" t="s">
        <v>99</v>
      </c>
      <c r="BI151">
        <f t="shared" si="71"/>
        <v>20</v>
      </c>
      <c r="BJ151">
        <f t="shared" si="72"/>
        <v>2</v>
      </c>
      <c r="BK151">
        <f t="shared" si="73"/>
        <v>23</v>
      </c>
      <c r="BL151">
        <f t="shared" si="74"/>
        <v>0</v>
      </c>
      <c r="BM151">
        <f t="shared" si="75"/>
        <v>0</v>
      </c>
      <c r="BN151">
        <f t="shared" si="76"/>
        <v>45</v>
      </c>
      <c r="BO151">
        <f t="shared" si="77"/>
        <v>1</v>
      </c>
      <c r="BP151">
        <v>1</v>
      </c>
    </row>
    <row r="152" spans="1:70" ht="47.25" customHeight="1" x14ac:dyDescent="0.25">
      <c r="A152" s="157" t="s">
        <v>252</v>
      </c>
      <c r="B152" s="153">
        <v>-1</v>
      </c>
      <c r="C152" s="153">
        <v>-1</v>
      </c>
      <c r="D152" s="153">
        <v>-1</v>
      </c>
      <c r="E152" s="153">
        <v>-1</v>
      </c>
      <c r="F152" s="153">
        <v>-1</v>
      </c>
      <c r="G152" s="153">
        <v>-1</v>
      </c>
      <c r="H152" s="153">
        <v>-1</v>
      </c>
      <c r="I152" s="153">
        <v>-1</v>
      </c>
      <c r="J152" s="153">
        <v>-1</v>
      </c>
      <c r="K152" s="154">
        <v>-2</v>
      </c>
      <c r="L152" s="154">
        <v>-2</v>
      </c>
      <c r="M152" s="154">
        <v>-2</v>
      </c>
      <c r="N152" s="154">
        <v>-2</v>
      </c>
      <c r="O152" s="153">
        <v>2</v>
      </c>
      <c r="P152" s="153">
        <v>-1</v>
      </c>
      <c r="Q152" s="154">
        <v>-2</v>
      </c>
      <c r="R152" s="154">
        <v>-2</v>
      </c>
      <c r="S152" s="154">
        <v>-2</v>
      </c>
      <c r="T152" s="154">
        <v>-2</v>
      </c>
      <c r="U152" s="153">
        <v>-1</v>
      </c>
      <c r="V152" s="153">
        <v>2</v>
      </c>
      <c r="W152" s="153">
        <v>-1</v>
      </c>
      <c r="X152" s="153">
        <v>-1</v>
      </c>
      <c r="Y152" s="153">
        <v>-1</v>
      </c>
      <c r="Z152" s="154">
        <v>-2</v>
      </c>
      <c r="AA152" s="154">
        <v>-2</v>
      </c>
      <c r="AB152" s="154">
        <v>-2</v>
      </c>
      <c r="AC152" s="154">
        <v>-2</v>
      </c>
      <c r="AD152" s="153">
        <v>1</v>
      </c>
      <c r="AE152" s="153">
        <v>-1</v>
      </c>
      <c r="AF152" s="154">
        <v>-2</v>
      </c>
      <c r="AG152" s="154">
        <v>-2</v>
      </c>
      <c r="AH152" s="154">
        <v>-2</v>
      </c>
      <c r="AI152" s="154">
        <v>-2</v>
      </c>
      <c r="AJ152" s="153">
        <v>-1</v>
      </c>
      <c r="AK152" s="154">
        <v>-2</v>
      </c>
      <c r="AL152" s="154">
        <v>-2</v>
      </c>
      <c r="AM152" s="154">
        <v>-2</v>
      </c>
      <c r="AN152" s="154">
        <v>-2</v>
      </c>
      <c r="AO152" s="153">
        <v>1</v>
      </c>
      <c r="AP152" s="153">
        <v>-1</v>
      </c>
      <c r="AQ152" s="153">
        <v>-1</v>
      </c>
      <c r="AR152" s="153">
        <v>2</v>
      </c>
      <c r="AS152" s="153">
        <v>1</v>
      </c>
      <c r="AT152" s="153">
        <v>1</v>
      </c>
      <c r="AU152" s="157" t="s">
        <v>252</v>
      </c>
      <c r="AV152" s="153">
        <v>1</v>
      </c>
      <c r="AW152" s="153">
        <v>1986</v>
      </c>
      <c r="AX152" s="153" t="s">
        <v>100</v>
      </c>
      <c r="AY152" s="153" t="s">
        <v>94</v>
      </c>
      <c r="AZ152" s="153" t="s">
        <v>113</v>
      </c>
      <c r="BA152" s="153" t="s">
        <v>108</v>
      </c>
      <c r="BB152" s="153" t="s">
        <v>105</v>
      </c>
      <c r="BC152" s="153" t="s">
        <v>99</v>
      </c>
      <c r="BD152" s="153"/>
      <c r="BE152" s="153"/>
      <c r="BF152" s="153"/>
      <c r="BG152" s="153"/>
      <c r="BH152" s="153" t="s">
        <v>99</v>
      </c>
      <c r="BI152">
        <f t="shared" si="71"/>
        <v>20</v>
      </c>
      <c r="BJ152">
        <f t="shared" si="72"/>
        <v>3</v>
      </c>
      <c r="BK152">
        <f t="shared" si="73"/>
        <v>4</v>
      </c>
      <c r="BL152">
        <f t="shared" si="74"/>
        <v>18</v>
      </c>
      <c r="BM152">
        <f t="shared" si="75"/>
        <v>0</v>
      </c>
      <c r="BN152">
        <f t="shared" si="76"/>
        <v>45</v>
      </c>
      <c r="BO152">
        <f t="shared" si="77"/>
        <v>0.28000000000000003</v>
      </c>
      <c r="BP152">
        <v>1</v>
      </c>
      <c r="BQ152" t="s">
        <v>134</v>
      </c>
    </row>
    <row r="153" spans="1:70" ht="47.25" customHeight="1" x14ac:dyDescent="0.25">
      <c r="A153" s="94" t="s">
        <v>253</v>
      </c>
      <c r="B153" s="94">
        <v>-1</v>
      </c>
      <c r="C153" s="94">
        <v>1</v>
      </c>
      <c r="D153" s="94">
        <v>1</v>
      </c>
      <c r="E153" s="94">
        <v>1</v>
      </c>
      <c r="F153" s="94">
        <v>1</v>
      </c>
      <c r="G153" s="94">
        <v>1</v>
      </c>
      <c r="H153" s="94">
        <v>1</v>
      </c>
      <c r="I153" s="94">
        <v>1</v>
      </c>
      <c r="J153" s="94">
        <v>1</v>
      </c>
      <c r="K153" s="94">
        <v>1</v>
      </c>
      <c r="L153" s="94">
        <v>1</v>
      </c>
      <c r="M153" s="94">
        <v>1</v>
      </c>
      <c r="N153" s="96">
        <v>-2</v>
      </c>
      <c r="O153" s="96">
        <v>-2</v>
      </c>
      <c r="P153" s="96">
        <v>-2</v>
      </c>
      <c r="Q153" s="96">
        <v>-2</v>
      </c>
      <c r="R153" s="94">
        <v>1</v>
      </c>
      <c r="S153" s="94">
        <v>1</v>
      </c>
      <c r="T153" s="94">
        <v>1</v>
      </c>
      <c r="U153" s="94">
        <v>1</v>
      </c>
      <c r="V153" s="94">
        <v>1</v>
      </c>
      <c r="W153" s="94">
        <v>1</v>
      </c>
      <c r="X153" s="96">
        <v>-2</v>
      </c>
      <c r="Y153" s="96">
        <v>-2</v>
      </c>
      <c r="Z153" s="96">
        <v>-2</v>
      </c>
      <c r="AA153" s="96">
        <v>-2</v>
      </c>
      <c r="AB153" s="94">
        <v>1</v>
      </c>
      <c r="AC153" s="94">
        <v>1</v>
      </c>
      <c r="AD153" s="94">
        <v>-1</v>
      </c>
      <c r="AE153" s="94">
        <v>1</v>
      </c>
      <c r="AF153" s="94">
        <v>1</v>
      </c>
      <c r="AG153" s="96">
        <v>-2</v>
      </c>
      <c r="AH153" s="96">
        <v>-2</v>
      </c>
      <c r="AI153" s="96">
        <v>-2</v>
      </c>
      <c r="AJ153" s="96">
        <v>-2</v>
      </c>
      <c r="AK153" s="94">
        <v>1</v>
      </c>
      <c r="AL153" s="94">
        <v>1</v>
      </c>
      <c r="AM153" s="94">
        <v>1</v>
      </c>
      <c r="AN153" s="94">
        <v>1</v>
      </c>
      <c r="AO153" s="94">
        <v>1</v>
      </c>
      <c r="AP153" s="96">
        <v>-2</v>
      </c>
      <c r="AQ153" s="96">
        <v>-2</v>
      </c>
      <c r="AR153" s="96">
        <v>-2</v>
      </c>
      <c r="AS153" s="96">
        <v>-2</v>
      </c>
      <c r="AT153" s="94">
        <v>1</v>
      </c>
      <c r="AU153" s="94" t="s">
        <v>253</v>
      </c>
      <c r="AV153" s="94">
        <v>1</v>
      </c>
      <c r="AW153" s="94">
        <v>1968</v>
      </c>
      <c r="AX153" s="94" t="s">
        <v>93</v>
      </c>
      <c r="AY153" s="94" t="s">
        <v>94</v>
      </c>
      <c r="AZ153" s="94" t="s">
        <v>101</v>
      </c>
      <c r="BA153" s="94" t="s">
        <v>108</v>
      </c>
      <c r="BB153" s="94" t="s">
        <v>97</v>
      </c>
      <c r="BC153" s="94" t="s">
        <v>98</v>
      </c>
      <c r="BD153" s="94"/>
      <c r="BE153" s="94"/>
      <c r="BF153" s="94"/>
      <c r="BG153" s="94"/>
      <c r="BH153" s="94" t="s">
        <v>99</v>
      </c>
      <c r="BI153">
        <f t="shared" si="71"/>
        <v>16</v>
      </c>
      <c r="BJ153">
        <f t="shared" si="72"/>
        <v>0</v>
      </c>
      <c r="BK153">
        <f t="shared" si="73"/>
        <v>27</v>
      </c>
      <c r="BL153">
        <f t="shared" si="74"/>
        <v>2</v>
      </c>
      <c r="BM153">
        <f t="shared" si="75"/>
        <v>0</v>
      </c>
      <c r="BN153">
        <f t="shared" si="76"/>
        <v>45</v>
      </c>
      <c r="BO153">
        <f t="shared" si="77"/>
        <v>0.93103448275862066</v>
      </c>
      <c r="BP153">
        <v>1</v>
      </c>
    </row>
    <row r="154" spans="1:70" ht="47.25" customHeight="1" x14ac:dyDescent="0.25">
      <c r="A154" s="94" t="s">
        <v>254</v>
      </c>
      <c r="B154" s="94">
        <v>-1</v>
      </c>
      <c r="C154" s="96">
        <v>-2</v>
      </c>
      <c r="D154" s="96">
        <v>-2</v>
      </c>
      <c r="E154" s="96">
        <v>-2</v>
      </c>
      <c r="F154" s="96">
        <v>-2</v>
      </c>
      <c r="G154" s="94">
        <v>2</v>
      </c>
      <c r="H154" s="94">
        <v>2</v>
      </c>
      <c r="I154" s="94">
        <v>2</v>
      </c>
      <c r="J154" s="94">
        <v>1</v>
      </c>
      <c r="K154" s="96">
        <v>-2</v>
      </c>
      <c r="L154" s="96">
        <v>-2</v>
      </c>
      <c r="M154" s="96">
        <v>-2</v>
      </c>
      <c r="N154" s="96">
        <v>-2</v>
      </c>
      <c r="O154" s="94">
        <v>-1</v>
      </c>
      <c r="P154" s="94">
        <v>2</v>
      </c>
      <c r="Q154" s="94">
        <v>2</v>
      </c>
      <c r="R154" s="94">
        <v>-1</v>
      </c>
      <c r="S154" s="96">
        <v>-2</v>
      </c>
      <c r="T154" s="96">
        <v>-2</v>
      </c>
      <c r="U154" s="96">
        <v>-2</v>
      </c>
      <c r="V154" s="96">
        <v>-2</v>
      </c>
      <c r="W154" s="94">
        <v>2</v>
      </c>
      <c r="X154" s="94">
        <v>1</v>
      </c>
      <c r="Y154" s="94">
        <v>1</v>
      </c>
      <c r="Z154" s="94">
        <v>-1</v>
      </c>
      <c r="AA154" s="94">
        <v>1</v>
      </c>
      <c r="AB154" s="96">
        <v>-2</v>
      </c>
      <c r="AC154" s="96">
        <v>-2</v>
      </c>
      <c r="AD154" s="96">
        <v>-2</v>
      </c>
      <c r="AE154" s="96">
        <v>-2</v>
      </c>
      <c r="AF154" s="94">
        <v>1</v>
      </c>
      <c r="AG154" s="96">
        <v>-2</v>
      </c>
      <c r="AH154" s="96">
        <v>-2</v>
      </c>
      <c r="AI154" s="96">
        <v>-2</v>
      </c>
      <c r="AJ154" s="96">
        <v>-2</v>
      </c>
      <c r="AK154" s="94">
        <v>2</v>
      </c>
      <c r="AL154" s="94">
        <v>2</v>
      </c>
      <c r="AM154" s="94">
        <v>2</v>
      </c>
      <c r="AN154" s="94">
        <v>2</v>
      </c>
      <c r="AO154" s="94">
        <v>2</v>
      </c>
      <c r="AP154" s="94">
        <v>2</v>
      </c>
      <c r="AQ154" s="94">
        <v>2</v>
      </c>
      <c r="AR154" s="94">
        <v>1</v>
      </c>
      <c r="AS154" s="94">
        <v>1</v>
      </c>
      <c r="AT154" s="96">
        <v>-2</v>
      </c>
      <c r="AU154" s="94" t="s">
        <v>254</v>
      </c>
      <c r="AV154" s="94">
        <v>1</v>
      </c>
      <c r="AW154" s="94">
        <v>1971</v>
      </c>
      <c r="AX154" s="94" t="s">
        <v>100</v>
      </c>
      <c r="AY154" s="94" t="s">
        <v>94</v>
      </c>
      <c r="AZ154" s="94" t="s">
        <v>113</v>
      </c>
      <c r="BA154" s="94" t="s">
        <v>108</v>
      </c>
      <c r="BB154" s="94" t="s">
        <v>112</v>
      </c>
      <c r="BC154" s="94" t="s">
        <v>98</v>
      </c>
      <c r="BD154" s="94"/>
      <c r="BE154" s="94"/>
      <c r="BF154" s="94"/>
      <c r="BG154" s="94"/>
      <c r="BH154" s="94" t="s">
        <v>99</v>
      </c>
      <c r="BI154">
        <f t="shared" si="71"/>
        <v>21</v>
      </c>
      <c r="BJ154">
        <f t="shared" si="72"/>
        <v>13</v>
      </c>
      <c r="BK154">
        <f t="shared" si="73"/>
        <v>7</v>
      </c>
      <c r="BL154">
        <f t="shared" si="74"/>
        <v>4</v>
      </c>
      <c r="BM154">
        <f t="shared" si="75"/>
        <v>0</v>
      </c>
      <c r="BN154">
        <f t="shared" si="76"/>
        <v>45</v>
      </c>
      <c r="BO154">
        <f t="shared" si="77"/>
        <v>0.83333333333333337</v>
      </c>
      <c r="BP154">
        <v>1</v>
      </c>
    </row>
    <row r="155" spans="1:70" ht="47.25" customHeight="1" x14ac:dyDescent="0.25">
      <c r="A155" s="156" t="s">
        <v>255</v>
      </c>
      <c r="B155" s="2">
        <v>1</v>
      </c>
      <c r="C155" s="2">
        <v>1</v>
      </c>
      <c r="D155" s="2">
        <v>-1</v>
      </c>
      <c r="E155" s="2">
        <v>-1</v>
      </c>
      <c r="F155" s="2">
        <v>-1</v>
      </c>
      <c r="G155" s="3">
        <v>-2</v>
      </c>
      <c r="H155" s="3">
        <v>-2</v>
      </c>
      <c r="I155" s="3">
        <v>-2</v>
      </c>
      <c r="J155" s="3">
        <v>-2</v>
      </c>
      <c r="K155" s="2">
        <v>-1</v>
      </c>
      <c r="L155" s="2">
        <v>-1</v>
      </c>
      <c r="M155" s="2">
        <v>-1</v>
      </c>
      <c r="N155" s="3">
        <v>-2</v>
      </c>
      <c r="O155" s="3">
        <v>-2</v>
      </c>
      <c r="P155" s="3">
        <v>-2</v>
      </c>
      <c r="Q155" s="3">
        <v>-2</v>
      </c>
      <c r="R155" s="2">
        <v>-1</v>
      </c>
      <c r="S155" s="3">
        <v>-2</v>
      </c>
      <c r="T155" s="3">
        <v>-2</v>
      </c>
      <c r="U155" s="3">
        <v>-2</v>
      </c>
      <c r="V155" s="3">
        <v>-2</v>
      </c>
      <c r="W155" s="2">
        <v>-1</v>
      </c>
      <c r="X155" s="2">
        <v>-1</v>
      </c>
      <c r="Y155" s="3">
        <v>-2</v>
      </c>
      <c r="Z155" s="3">
        <v>-2</v>
      </c>
      <c r="AA155" s="3">
        <v>-2</v>
      </c>
      <c r="AB155" s="3">
        <v>-2</v>
      </c>
      <c r="AC155" s="2">
        <v>-1</v>
      </c>
      <c r="AD155" s="2">
        <v>-1</v>
      </c>
      <c r="AE155" s="2">
        <v>-1</v>
      </c>
      <c r="AF155" s="2">
        <v>-1</v>
      </c>
      <c r="AG155" s="2">
        <v>-1</v>
      </c>
      <c r="AH155" s="2">
        <v>1</v>
      </c>
      <c r="AI155" s="2">
        <v>-1</v>
      </c>
      <c r="AJ155" s="3">
        <v>-2</v>
      </c>
      <c r="AK155" s="3">
        <v>-2</v>
      </c>
      <c r="AL155" s="3">
        <v>-2</v>
      </c>
      <c r="AM155" s="3">
        <v>-2</v>
      </c>
      <c r="AN155" s="2">
        <v>-1</v>
      </c>
      <c r="AO155" s="2">
        <v>-1</v>
      </c>
      <c r="AP155" s="2">
        <v>-1</v>
      </c>
      <c r="AQ155" s="2">
        <v>-1</v>
      </c>
      <c r="AR155" s="2">
        <v>-1</v>
      </c>
      <c r="AS155" s="2">
        <v>-1</v>
      </c>
      <c r="AT155" s="2">
        <v>-1</v>
      </c>
      <c r="AU155" s="156" t="s">
        <v>255</v>
      </c>
      <c r="AV155" s="28">
        <v>1</v>
      </c>
      <c r="AW155" s="109">
        <v>1977</v>
      </c>
      <c r="AX155" s="109" t="s">
        <v>93</v>
      </c>
      <c r="AY155" s="109" t="s">
        <v>106</v>
      </c>
      <c r="AZ155" s="109" t="s">
        <v>118</v>
      </c>
      <c r="BA155" s="109" t="s">
        <v>108</v>
      </c>
      <c r="BB155" s="109" t="s">
        <v>121</v>
      </c>
      <c r="BC155" s="109" t="s">
        <v>98</v>
      </c>
      <c r="BD155" s="109"/>
      <c r="BE155" s="109"/>
      <c r="BF155" s="109"/>
      <c r="BG155" s="109"/>
      <c r="BH155" s="109" t="s">
        <v>99</v>
      </c>
      <c r="BI155">
        <f t="shared" si="71"/>
        <v>20</v>
      </c>
      <c r="BJ155">
        <f t="shared" si="72"/>
        <v>0</v>
      </c>
      <c r="BK155">
        <f t="shared" si="73"/>
        <v>3</v>
      </c>
      <c r="BL155">
        <f t="shared" si="74"/>
        <v>22</v>
      </c>
      <c r="BM155">
        <f t="shared" si="75"/>
        <v>0</v>
      </c>
      <c r="BN155">
        <f t="shared" si="76"/>
        <v>45</v>
      </c>
      <c r="BO155">
        <f t="shared" si="77"/>
        <v>0.12</v>
      </c>
      <c r="BP155">
        <v>1</v>
      </c>
    </row>
    <row r="156" spans="1:70" ht="47.25" customHeight="1" x14ac:dyDescent="0.25">
      <c r="A156" s="158" t="s">
        <v>256</v>
      </c>
      <c r="B156" s="159">
        <v>-1</v>
      </c>
      <c r="C156" s="159">
        <v>-1</v>
      </c>
      <c r="D156" s="159">
        <v>-1</v>
      </c>
      <c r="E156" s="159">
        <v>-1</v>
      </c>
      <c r="F156" s="159">
        <v>-1</v>
      </c>
      <c r="G156" s="159">
        <v>-1</v>
      </c>
      <c r="H156" s="159">
        <v>-1</v>
      </c>
      <c r="I156" s="159">
        <v>-1</v>
      </c>
      <c r="J156" s="159">
        <v>-1</v>
      </c>
      <c r="K156" s="159">
        <v>-1</v>
      </c>
      <c r="L156" s="159">
        <v>-1</v>
      </c>
      <c r="M156" s="160">
        <v>-2</v>
      </c>
      <c r="N156" s="160">
        <v>-2</v>
      </c>
      <c r="O156" s="160">
        <v>-2</v>
      </c>
      <c r="P156" s="160">
        <v>-2</v>
      </c>
      <c r="Q156" s="159">
        <v>-1</v>
      </c>
      <c r="R156" s="160">
        <v>-2</v>
      </c>
      <c r="S156" s="160">
        <v>-2</v>
      </c>
      <c r="T156" s="160">
        <v>-2</v>
      </c>
      <c r="U156" s="160">
        <v>-2</v>
      </c>
      <c r="V156" s="159">
        <v>-1</v>
      </c>
      <c r="W156" s="159">
        <v>-1</v>
      </c>
      <c r="X156" s="159">
        <v>-1</v>
      </c>
      <c r="Y156" s="159">
        <v>-1</v>
      </c>
      <c r="Z156" s="159">
        <v>-1</v>
      </c>
      <c r="AA156" s="160">
        <v>-2</v>
      </c>
      <c r="AB156" s="160">
        <v>-2</v>
      </c>
      <c r="AC156" s="160">
        <v>-2</v>
      </c>
      <c r="AD156" s="160">
        <v>-2</v>
      </c>
      <c r="AE156" s="159">
        <v>-1</v>
      </c>
      <c r="AF156" s="159">
        <v>-1</v>
      </c>
      <c r="AG156" s="160">
        <v>-2</v>
      </c>
      <c r="AH156" s="160">
        <v>-2</v>
      </c>
      <c r="AI156" s="160">
        <v>-2</v>
      </c>
      <c r="AJ156" s="160">
        <v>-2</v>
      </c>
      <c r="AK156" s="159">
        <v>-1</v>
      </c>
      <c r="AL156" s="160">
        <v>-2</v>
      </c>
      <c r="AM156" s="160">
        <v>-2</v>
      </c>
      <c r="AN156" s="160">
        <v>-2</v>
      </c>
      <c r="AO156" s="160">
        <v>-2</v>
      </c>
      <c r="AP156" s="159">
        <v>-1</v>
      </c>
      <c r="AQ156" s="159">
        <v>-1</v>
      </c>
      <c r="AR156" s="160">
        <v>-2</v>
      </c>
      <c r="AS156" s="161"/>
      <c r="AT156" s="161"/>
      <c r="AU156" s="158" t="s">
        <v>256</v>
      </c>
      <c r="AV156" s="159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  <c r="BI156" s="161">
        <f t="shared" si="71"/>
        <v>21</v>
      </c>
      <c r="BJ156" s="161">
        <f t="shared" si="72"/>
        <v>0</v>
      </c>
      <c r="BK156" s="161">
        <f t="shared" si="73"/>
        <v>0</v>
      </c>
      <c r="BL156" s="161">
        <f t="shared" si="74"/>
        <v>22</v>
      </c>
      <c r="BM156" s="161">
        <f t="shared" si="75"/>
        <v>2</v>
      </c>
      <c r="BN156" s="161">
        <f t="shared" si="76"/>
        <v>45</v>
      </c>
      <c r="BO156" s="161">
        <f t="shared" si="77"/>
        <v>0</v>
      </c>
      <c r="BP156" s="161"/>
    </row>
    <row r="157" spans="1:70" ht="47.25" customHeight="1" x14ac:dyDescent="0.25">
      <c r="A157" s="94" t="s">
        <v>257</v>
      </c>
      <c r="B157" s="94">
        <v>1</v>
      </c>
      <c r="C157" s="94">
        <v>1</v>
      </c>
      <c r="D157" s="94">
        <v>1</v>
      </c>
      <c r="E157" s="94">
        <v>1</v>
      </c>
      <c r="F157" s="94">
        <v>1</v>
      </c>
      <c r="G157" s="94">
        <v>1</v>
      </c>
      <c r="H157" s="94">
        <v>1</v>
      </c>
      <c r="I157" s="94">
        <v>1</v>
      </c>
      <c r="J157" s="94">
        <v>1</v>
      </c>
      <c r="K157" s="96">
        <v>-2</v>
      </c>
      <c r="L157" s="96">
        <v>-2</v>
      </c>
      <c r="M157" s="96">
        <v>-2</v>
      </c>
      <c r="N157" s="96">
        <v>-2</v>
      </c>
      <c r="O157" s="94">
        <v>1</v>
      </c>
      <c r="P157" s="94">
        <v>1</v>
      </c>
      <c r="Q157" s="96">
        <v>-2</v>
      </c>
      <c r="R157" s="96">
        <v>-2</v>
      </c>
      <c r="S157" s="96">
        <v>-2</v>
      </c>
      <c r="T157" s="96">
        <v>-2</v>
      </c>
      <c r="U157" s="94">
        <v>1</v>
      </c>
      <c r="V157" s="94">
        <v>1</v>
      </c>
      <c r="W157" s="94">
        <v>1</v>
      </c>
      <c r="X157" s="94">
        <v>1</v>
      </c>
      <c r="Y157" s="94">
        <v>1</v>
      </c>
      <c r="Z157" s="96">
        <v>-2</v>
      </c>
      <c r="AA157" s="96">
        <v>-2</v>
      </c>
      <c r="AB157" s="96">
        <v>-2</v>
      </c>
      <c r="AC157" s="96">
        <v>-2</v>
      </c>
      <c r="AD157" s="94">
        <v>1</v>
      </c>
      <c r="AE157" s="94">
        <v>1</v>
      </c>
      <c r="AF157" s="94">
        <v>1</v>
      </c>
      <c r="AG157" s="94">
        <v>1</v>
      </c>
      <c r="AH157" s="94">
        <v>1</v>
      </c>
      <c r="AI157" s="94">
        <v>1</v>
      </c>
      <c r="AJ157" s="94">
        <v>1</v>
      </c>
      <c r="AK157" s="94">
        <v>1</v>
      </c>
      <c r="AL157" s="94">
        <v>1</v>
      </c>
      <c r="AM157" s="94">
        <v>1</v>
      </c>
      <c r="AN157" s="96">
        <v>-2</v>
      </c>
      <c r="AO157" s="96">
        <v>-2</v>
      </c>
      <c r="AP157" s="96">
        <v>-2</v>
      </c>
      <c r="AQ157" s="96">
        <v>-2</v>
      </c>
      <c r="AR157" s="94">
        <v>1</v>
      </c>
      <c r="AS157" s="94">
        <v>1</v>
      </c>
      <c r="AT157" s="94">
        <v>1</v>
      </c>
      <c r="AU157" s="94" t="s">
        <v>257</v>
      </c>
      <c r="AV157" s="94">
        <v>1</v>
      </c>
      <c r="AW157" s="94">
        <v>1986</v>
      </c>
      <c r="AX157" s="94" t="s">
        <v>100</v>
      </c>
      <c r="AY157" s="94" t="s">
        <v>106</v>
      </c>
      <c r="AZ157" s="94" t="s">
        <v>95</v>
      </c>
      <c r="BA157" s="94" t="s">
        <v>108</v>
      </c>
      <c r="BB157" s="94" t="s">
        <v>116</v>
      </c>
      <c r="BC157" s="94" t="s">
        <v>98</v>
      </c>
      <c r="BD157" s="94"/>
      <c r="BE157" s="94"/>
      <c r="BF157" s="94"/>
      <c r="BG157" s="94"/>
      <c r="BH157" s="94" t="s">
        <v>99</v>
      </c>
      <c r="BI157">
        <f t="shared" si="71"/>
        <v>16</v>
      </c>
      <c r="BJ157">
        <f t="shared" si="72"/>
        <v>0</v>
      </c>
      <c r="BK157">
        <f t="shared" si="73"/>
        <v>29</v>
      </c>
      <c r="BL157">
        <f t="shared" si="74"/>
        <v>0</v>
      </c>
      <c r="BM157">
        <f t="shared" si="75"/>
        <v>0</v>
      </c>
      <c r="BN157">
        <f t="shared" si="76"/>
        <v>45</v>
      </c>
      <c r="BO157">
        <f t="shared" si="77"/>
        <v>1</v>
      </c>
      <c r="BP157">
        <v>1</v>
      </c>
    </row>
    <row r="158" spans="1:70" ht="47.25" customHeight="1" x14ac:dyDescent="0.25">
      <c r="A158" s="94" t="s">
        <v>258</v>
      </c>
      <c r="B158" s="94">
        <v>1</v>
      </c>
      <c r="C158" s="94">
        <v>2</v>
      </c>
      <c r="D158" s="94">
        <v>2</v>
      </c>
      <c r="E158" s="94">
        <v>1</v>
      </c>
      <c r="F158" s="94">
        <v>1</v>
      </c>
      <c r="G158" s="94">
        <v>1</v>
      </c>
      <c r="H158" s="94">
        <v>1</v>
      </c>
      <c r="I158" s="94">
        <v>1</v>
      </c>
      <c r="J158" s="94">
        <v>1</v>
      </c>
      <c r="K158" s="94">
        <v>1</v>
      </c>
      <c r="L158" s="96">
        <v>-2</v>
      </c>
      <c r="M158" s="96">
        <v>-2</v>
      </c>
      <c r="N158" s="96">
        <v>-2</v>
      </c>
      <c r="O158" s="96">
        <v>-2</v>
      </c>
      <c r="P158" s="94">
        <v>2</v>
      </c>
      <c r="Q158" s="94">
        <v>2</v>
      </c>
      <c r="R158" s="94">
        <v>2</v>
      </c>
      <c r="S158" s="94">
        <v>2</v>
      </c>
      <c r="T158" s="94">
        <v>1</v>
      </c>
      <c r="U158" s="94">
        <v>2</v>
      </c>
      <c r="V158" s="94">
        <v>1</v>
      </c>
      <c r="W158" s="94">
        <v>1</v>
      </c>
      <c r="X158" s="96">
        <v>-2</v>
      </c>
      <c r="Y158" s="96">
        <v>-2</v>
      </c>
      <c r="Z158" s="96">
        <v>-2</v>
      </c>
      <c r="AA158" s="96">
        <v>-2</v>
      </c>
      <c r="AB158" s="94">
        <v>2</v>
      </c>
      <c r="AC158" s="94">
        <v>2</v>
      </c>
      <c r="AD158" s="94">
        <v>1</v>
      </c>
      <c r="AE158" s="94">
        <v>1</v>
      </c>
      <c r="AF158" s="94">
        <v>1</v>
      </c>
      <c r="AG158" s="94">
        <v>1</v>
      </c>
      <c r="AH158" s="96">
        <v>-2</v>
      </c>
      <c r="AI158" s="96">
        <v>-2</v>
      </c>
      <c r="AJ158" s="96">
        <v>-2</v>
      </c>
      <c r="AK158" s="96">
        <v>-2</v>
      </c>
      <c r="AL158" s="94">
        <v>1</v>
      </c>
      <c r="AM158" s="94">
        <v>1</v>
      </c>
      <c r="AN158" s="94">
        <v>1</v>
      </c>
      <c r="AO158" s="96">
        <v>-2</v>
      </c>
      <c r="AP158" s="96">
        <v>-2</v>
      </c>
      <c r="AQ158" s="96">
        <v>-2</v>
      </c>
      <c r="AR158" s="96">
        <v>-2</v>
      </c>
      <c r="AS158" s="94">
        <v>1</v>
      </c>
      <c r="AT158" s="94">
        <v>1</v>
      </c>
      <c r="AU158" s="94" t="s">
        <v>258</v>
      </c>
      <c r="AV158" s="94">
        <v>1</v>
      </c>
      <c r="AW158" s="94">
        <v>1988</v>
      </c>
      <c r="AX158" s="94" t="s">
        <v>100</v>
      </c>
      <c r="AY158" s="94" t="s">
        <v>94</v>
      </c>
      <c r="AZ158" s="94" t="s">
        <v>103</v>
      </c>
      <c r="BA158" s="94" t="s">
        <v>108</v>
      </c>
      <c r="BB158" s="94" t="s">
        <v>105</v>
      </c>
      <c r="BC158" s="94" t="s">
        <v>98</v>
      </c>
      <c r="BD158" s="94"/>
      <c r="BE158" s="94"/>
      <c r="BF158" s="94"/>
      <c r="BG158" s="94"/>
      <c r="BH158" s="94" t="s">
        <v>99</v>
      </c>
      <c r="BI158">
        <f t="shared" si="71"/>
        <v>16</v>
      </c>
      <c r="BJ158">
        <f t="shared" si="72"/>
        <v>9</v>
      </c>
      <c r="BK158">
        <f t="shared" si="73"/>
        <v>20</v>
      </c>
      <c r="BL158">
        <f t="shared" si="74"/>
        <v>0</v>
      </c>
      <c r="BM158">
        <f t="shared" si="75"/>
        <v>0</v>
      </c>
      <c r="BN158">
        <f t="shared" si="76"/>
        <v>45</v>
      </c>
      <c r="BO158">
        <f t="shared" si="77"/>
        <v>1</v>
      </c>
      <c r="BP158">
        <v>1</v>
      </c>
    </row>
    <row r="159" spans="1:70" ht="47.25" customHeight="1" x14ac:dyDescent="0.25">
      <c r="A159" s="158" t="s">
        <v>259</v>
      </c>
      <c r="B159" s="159">
        <v>2</v>
      </c>
      <c r="C159" s="159">
        <v>-1</v>
      </c>
      <c r="D159" s="159">
        <v>-1</v>
      </c>
      <c r="E159" s="159">
        <v>-1</v>
      </c>
      <c r="F159" s="159">
        <v>-1</v>
      </c>
      <c r="G159" s="159">
        <v>-1</v>
      </c>
      <c r="H159" s="159">
        <v>-1</v>
      </c>
      <c r="I159" s="160">
        <v>-2</v>
      </c>
      <c r="J159" s="160">
        <v>-2</v>
      </c>
      <c r="K159" s="160">
        <v>-2</v>
      </c>
      <c r="L159" s="160">
        <v>-2</v>
      </c>
      <c r="M159" s="159">
        <v>-1</v>
      </c>
      <c r="N159" s="160">
        <v>-2</v>
      </c>
      <c r="O159" s="160">
        <v>-2</v>
      </c>
      <c r="P159" s="161"/>
      <c r="Q159" s="161"/>
      <c r="R159" s="161"/>
      <c r="S159" s="161"/>
      <c r="T159" s="161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/>
      <c r="AF159" s="161"/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58" t="s">
        <v>259</v>
      </c>
      <c r="AV159" s="159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  <c r="BI159" s="161">
        <f t="shared" si="71"/>
        <v>6</v>
      </c>
      <c r="BJ159" s="161">
        <f t="shared" si="72"/>
        <v>1</v>
      </c>
      <c r="BK159" s="161">
        <f t="shared" si="73"/>
        <v>0</v>
      </c>
      <c r="BL159" s="161">
        <f t="shared" si="74"/>
        <v>7</v>
      </c>
      <c r="BM159" s="161">
        <f t="shared" si="75"/>
        <v>31</v>
      </c>
      <c r="BN159" s="161">
        <f t="shared" si="76"/>
        <v>45</v>
      </c>
      <c r="BO159" s="161">
        <f t="shared" si="77"/>
        <v>0.125</v>
      </c>
      <c r="BP159" s="161"/>
    </row>
    <row r="160" spans="1:70" ht="47.25" customHeight="1" x14ac:dyDescent="0.25">
      <c r="A160" s="94" t="s">
        <v>260</v>
      </c>
      <c r="B160" s="94">
        <v>1</v>
      </c>
      <c r="C160" s="94">
        <v>2</v>
      </c>
      <c r="D160" s="94">
        <v>2</v>
      </c>
      <c r="E160" s="94">
        <v>2</v>
      </c>
      <c r="F160" s="94">
        <v>1</v>
      </c>
      <c r="G160" s="94">
        <v>2</v>
      </c>
      <c r="H160" s="94">
        <v>2</v>
      </c>
      <c r="I160" s="94">
        <v>2</v>
      </c>
      <c r="J160" s="94">
        <v>2</v>
      </c>
      <c r="K160" s="94">
        <v>2</v>
      </c>
      <c r="L160" s="94">
        <v>2</v>
      </c>
      <c r="M160" s="94">
        <v>2</v>
      </c>
      <c r="N160" s="94">
        <v>2</v>
      </c>
      <c r="O160" s="94">
        <v>2</v>
      </c>
      <c r="P160" s="94">
        <v>2</v>
      </c>
      <c r="Q160" s="94">
        <v>2</v>
      </c>
      <c r="R160" s="94">
        <v>2</v>
      </c>
      <c r="S160" s="94">
        <v>2</v>
      </c>
      <c r="T160" s="94">
        <v>2</v>
      </c>
      <c r="U160" s="94">
        <v>2</v>
      </c>
      <c r="V160" s="94">
        <v>1</v>
      </c>
      <c r="W160" s="94">
        <v>2</v>
      </c>
      <c r="X160" s="94">
        <v>2</v>
      </c>
      <c r="Y160" s="94">
        <v>2</v>
      </c>
      <c r="Z160" s="94">
        <v>2</v>
      </c>
      <c r="AA160" s="94">
        <v>2</v>
      </c>
      <c r="AB160" s="94">
        <v>2</v>
      </c>
      <c r="AC160" s="94">
        <v>2</v>
      </c>
      <c r="AD160" s="94">
        <v>2</v>
      </c>
      <c r="AE160" s="94">
        <v>2</v>
      </c>
      <c r="AF160" s="94">
        <v>2</v>
      </c>
      <c r="AG160" s="94">
        <v>2</v>
      </c>
      <c r="AH160" s="94">
        <v>2</v>
      </c>
      <c r="AI160" s="94">
        <v>2</v>
      </c>
      <c r="AJ160" s="94">
        <v>2</v>
      </c>
      <c r="AK160" s="94">
        <v>2</v>
      </c>
      <c r="AL160" s="94">
        <v>2</v>
      </c>
      <c r="AM160" s="94">
        <v>2</v>
      </c>
      <c r="AN160" s="94">
        <v>2</v>
      </c>
      <c r="AO160" s="94">
        <v>2</v>
      </c>
      <c r="AP160" s="94">
        <v>2</v>
      </c>
      <c r="AQ160" s="94">
        <v>2</v>
      </c>
      <c r="AR160" s="94">
        <v>2</v>
      </c>
      <c r="AS160" s="94">
        <v>2</v>
      </c>
      <c r="AT160" s="94">
        <v>2</v>
      </c>
      <c r="AU160" s="94" t="s">
        <v>260</v>
      </c>
      <c r="AV160" s="94">
        <v>1</v>
      </c>
      <c r="AW160" s="94">
        <v>1980</v>
      </c>
      <c r="AX160" s="94" t="s">
        <v>100</v>
      </c>
      <c r="AY160" s="94" t="s">
        <v>94</v>
      </c>
      <c r="AZ160" s="94" t="s">
        <v>95</v>
      </c>
      <c r="BA160" s="94" t="s">
        <v>108</v>
      </c>
      <c r="BB160" s="94" t="s">
        <v>121</v>
      </c>
      <c r="BC160" s="94" t="s">
        <v>98</v>
      </c>
      <c r="BD160" s="94"/>
      <c r="BE160" s="94"/>
      <c r="BF160" s="94"/>
      <c r="BG160" s="94"/>
      <c r="BH160" s="94" t="s">
        <v>99</v>
      </c>
      <c r="BI160">
        <f t="shared" si="71"/>
        <v>0</v>
      </c>
      <c r="BJ160">
        <f t="shared" si="72"/>
        <v>42</v>
      </c>
      <c r="BK160">
        <f t="shared" si="73"/>
        <v>3</v>
      </c>
      <c r="BL160">
        <f t="shared" si="74"/>
        <v>0</v>
      </c>
      <c r="BM160">
        <f t="shared" si="75"/>
        <v>0</v>
      </c>
      <c r="BN160">
        <f t="shared" si="76"/>
        <v>45</v>
      </c>
      <c r="BO160">
        <f t="shared" si="77"/>
        <v>1</v>
      </c>
      <c r="BP160">
        <v>1</v>
      </c>
    </row>
    <row r="161" spans="1:69" ht="47.25" customHeight="1" x14ac:dyDescent="0.25">
      <c r="A161" s="94" t="s">
        <v>261</v>
      </c>
      <c r="B161" s="96">
        <v>-2</v>
      </c>
      <c r="C161" s="96">
        <v>-2</v>
      </c>
      <c r="D161" s="96">
        <v>-2</v>
      </c>
      <c r="E161" s="96">
        <v>-2</v>
      </c>
      <c r="F161" s="94">
        <v>1</v>
      </c>
      <c r="G161" s="94">
        <v>1</v>
      </c>
      <c r="H161" s="94">
        <v>1</v>
      </c>
      <c r="I161" s="94">
        <v>1</v>
      </c>
      <c r="J161" s="94">
        <v>1</v>
      </c>
      <c r="K161" s="94">
        <v>1</v>
      </c>
      <c r="L161" s="94">
        <v>1</v>
      </c>
      <c r="M161" s="94">
        <v>1</v>
      </c>
      <c r="N161" s="94">
        <v>1</v>
      </c>
      <c r="O161" s="94">
        <v>1</v>
      </c>
      <c r="P161" s="94">
        <v>1</v>
      </c>
      <c r="Q161" s="94">
        <v>1</v>
      </c>
      <c r="R161" s="96">
        <v>-2</v>
      </c>
      <c r="S161" s="96">
        <v>-2</v>
      </c>
      <c r="T161" s="96">
        <v>-2</v>
      </c>
      <c r="U161" s="96">
        <v>-2</v>
      </c>
      <c r="V161" s="94">
        <v>1</v>
      </c>
      <c r="W161" s="94">
        <v>1</v>
      </c>
      <c r="X161" s="94">
        <v>1</v>
      </c>
      <c r="Y161" s="96">
        <v>-2</v>
      </c>
      <c r="Z161" s="96">
        <v>-2</v>
      </c>
      <c r="AA161" s="96">
        <v>-2</v>
      </c>
      <c r="AB161" s="96">
        <v>-2</v>
      </c>
      <c r="AC161" s="94">
        <v>1</v>
      </c>
      <c r="AD161" s="94">
        <v>1</v>
      </c>
      <c r="AE161" s="96">
        <v>-2</v>
      </c>
      <c r="AF161" s="96">
        <v>-2</v>
      </c>
      <c r="AG161" s="96">
        <v>-2</v>
      </c>
      <c r="AH161" s="96">
        <v>-2</v>
      </c>
      <c r="AI161" s="94">
        <v>2</v>
      </c>
      <c r="AJ161" s="94">
        <v>1</v>
      </c>
      <c r="AK161" s="94">
        <v>2</v>
      </c>
      <c r="AL161" s="94">
        <v>1</v>
      </c>
      <c r="AM161" s="96">
        <v>-2</v>
      </c>
      <c r="AN161" s="96">
        <v>-2</v>
      </c>
      <c r="AO161" s="96">
        <v>-2</v>
      </c>
      <c r="AP161" s="96">
        <v>-2</v>
      </c>
      <c r="AQ161" s="94">
        <v>2</v>
      </c>
      <c r="AR161" s="94">
        <v>2</v>
      </c>
      <c r="AS161" s="94">
        <v>1</v>
      </c>
      <c r="AT161" s="94">
        <v>1</v>
      </c>
      <c r="AU161" s="94" t="s">
        <v>261</v>
      </c>
      <c r="AV161" s="94">
        <v>1</v>
      </c>
      <c r="AW161" s="94">
        <v>1977</v>
      </c>
      <c r="AX161" s="94" t="s">
        <v>93</v>
      </c>
      <c r="AY161" s="94" t="s">
        <v>94</v>
      </c>
      <c r="AZ161" s="94" t="s">
        <v>95</v>
      </c>
      <c r="BA161" s="94" t="s">
        <v>111</v>
      </c>
      <c r="BB161" s="94" t="s">
        <v>102</v>
      </c>
      <c r="BC161" s="94" t="s">
        <v>98</v>
      </c>
      <c r="BD161" s="94"/>
      <c r="BE161" s="94" t="s">
        <v>99</v>
      </c>
      <c r="BF161" s="94" t="s">
        <v>99</v>
      </c>
      <c r="BG161" s="94"/>
      <c r="BH161" s="94"/>
      <c r="BI161">
        <f t="shared" si="71"/>
        <v>20</v>
      </c>
      <c r="BJ161">
        <f t="shared" si="72"/>
        <v>4</v>
      </c>
      <c r="BK161">
        <f t="shared" si="73"/>
        <v>21</v>
      </c>
      <c r="BL161">
        <f t="shared" si="74"/>
        <v>0</v>
      </c>
      <c r="BM161">
        <f t="shared" si="75"/>
        <v>0</v>
      </c>
      <c r="BN161">
        <f t="shared" si="76"/>
        <v>45</v>
      </c>
      <c r="BO161">
        <f t="shared" si="77"/>
        <v>1</v>
      </c>
      <c r="BP161">
        <v>1</v>
      </c>
    </row>
    <row r="162" spans="1:69" ht="47.25" customHeight="1" x14ac:dyDescent="0.25">
      <c r="A162" s="156" t="s">
        <v>262</v>
      </c>
      <c r="B162" s="2">
        <v>1</v>
      </c>
      <c r="C162" s="2">
        <v>1</v>
      </c>
      <c r="D162" s="2">
        <v>1</v>
      </c>
      <c r="E162" s="3">
        <v>-2</v>
      </c>
      <c r="F162" s="3">
        <v>-2</v>
      </c>
      <c r="G162" s="3">
        <v>-2</v>
      </c>
      <c r="H162" s="3">
        <v>-2</v>
      </c>
      <c r="I162" s="2">
        <v>-1</v>
      </c>
      <c r="J162" s="2">
        <v>-1</v>
      </c>
      <c r="K162" s="2">
        <v>-1</v>
      </c>
      <c r="L162" s="2">
        <v>-1</v>
      </c>
      <c r="M162" s="2">
        <v>-1</v>
      </c>
      <c r="N162" s="2">
        <v>-1</v>
      </c>
      <c r="O162" s="2">
        <v>-1</v>
      </c>
      <c r="P162" s="2">
        <v>-1</v>
      </c>
      <c r="Q162" s="2">
        <v>-1</v>
      </c>
      <c r="R162" s="3">
        <v>-2</v>
      </c>
      <c r="S162" s="3">
        <v>-2</v>
      </c>
      <c r="T162" s="3">
        <v>-2</v>
      </c>
      <c r="U162" s="3">
        <v>-2</v>
      </c>
      <c r="V162" s="2">
        <v>-1</v>
      </c>
      <c r="W162" s="3">
        <v>-2</v>
      </c>
      <c r="X162" s="3">
        <v>-2</v>
      </c>
      <c r="Y162" s="3">
        <v>-2</v>
      </c>
      <c r="Z162" s="3">
        <v>-2</v>
      </c>
      <c r="AA162" s="2">
        <v>-1</v>
      </c>
      <c r="AB162" s="2">
        <v>-1</v>
      </c>
      <c r="AC162" s="3">
        <v>-2</v>
      </c>
      <c r="AD162" s="3">
        <v>-2</v>
      </c>
      <c r="AE162" s="3">
        <v>-2</v>
      </c>
      <c r="AF162" s="3">
        <v>-2</v>
      </c>
      <c r="AG162" s="2">
        <v>-1</v>
      </c>
      <c r="AH162" s="2">
        <v>-1</v>
      </c>
      <c r="AI162" s="2">
        <v>-1</v>
      </c>
      <c r="AJ162" s="2">
        <v>-1</v>
      </c>
      <c r="AK162" s="2">
        <v>-1</v>
      </c>
      <c r="AL162" s="2">
        <v>-1</v>
      </c>
      <c r="AM162" s="3">
        <v>-2</v>
      </c>
      <c r="AN162" s="3">
        <v>-2</v>
      </c>
      <c r="AO162" s="3">
        <v>-2</v>
      </c>
      <c r="AP162" s="3">
        <v>-2</v>
      </c>
      <c r="AQ162" s="2">
        <v>-1</v>
      </c>
      <c r="AR162" s="2">
        <v>-1</v>
      </c>
      <c r="AS162" s="2">
        <v>-1</v>
      </c>
      <c r="AT162" s="3">
        <v>-2</v>
      </c>
      <c r="AU162" s="156" t="s">
        <v>262</v>
      </c>
      <c r="AV162" s="35">
        <v>1</v>
      </c>
      <c r="AW162" s="115">
        <v>1970</v>
      </c>
      <c r="AX162" s="115" t="s">
        <v>100</v>
      </c>
      <c r="AY162" s="115" t="s">
        <v>106</v>
      </c>
      <c r="AZ162" s="115" t="s">
        <v>95</v>
      </c>
      <c r="BA162" s="115" t="s">
        <v>108</v>
      </c>
      <c r="BB162" s="115" t="s">
        <v>123</v>
      </c>
      <c r="BC162" s="115" t="s">
        <v>98</v>
      </c>
      <c r="BD162" s="115"/>
      <c r="BE162" s="115"/>
      <c r="BF162" s="115"/>
      <c r="BG162" s="115"/>
      <c r="BH162" s="115" t="s">
        <v>99</v>
      </c>
      <c r="BI162">
        <f t="shared" si="71"/>
        <v>21</v>
      </c>
      <c r="BJ162">
        <f t="shared" si="72"/>
        <v>0</v>
      </c>
      <c r="BK162">
        <f t="shared" si="73"/>
        <v>3</v>
      </c>
      <c r="BL162">
        <f t="shared" si="74"/>
        <v>21</v>
      </c>
      <c r="BM162">
        <f t="shared" si="75"/>
        <v>0</v>
      </c>
      <c r="BN162">
        <f t="shared" si="76"/>
        <v>45</v>
      </c>
      <c r="BO162">
        <f t="shared" si="77"/>
        <v>0.125</v>
      </c>
      <c r="BP162">
        <v>1</v>
      </c>
    </row>
    <row r="163" spans="1:69" ht="47.25" customHeight="1" x14ac:dyDescent="0.25">
      <c r="A163" s="156" t="s">
        <v>263</v>
      </c>
      <c r="B163" s="2">
        <v>-1</v>
      </c>
      <c r="C163" s="2">
        <v>-1</v>
      </c>
      <c r="D163" s="2">
        <v>-1</v>
      </c>
      <c r="E163" s="2">
        <v>-1</v>
      </c>
      <c r="F163" s="2">
        <v>-1</v>
      </c>
      <c r="G163" s="2">
        <v>-1</v>
      </c>
      <c r="H163" s="2">
        <v>-1</v>
      </c>
      <c r="I163" s="2">
        <v>-1</v>
      </c>
      <c r="J163" s="2">
        <v>-1</v>
      </c>
      <c r="K163" s="3">
        <v>-2</v>
      </c>
      <c r="L163" s="3">
        <v>-2</v>
      </c>
      <c r="M163" s="3">
        <v>-2</v>
      </c>
      <c r="N163" s="3">
        <v>-2</v>
      </c>
      <c r="O163" s="2">
        <v>-1</v>
      </c>
      <c r="P163" s="2">
        <v>-1</v>
      </c>
      <c r="Q163" s="2">
        <v>-1</v>
      </c>
      <c r="R163" s="2">
        <v>-1</v>
      </c>
      <c r="S163" s="2">
        <v>-1</v>
      </c>
      <c r="T163" s="2">
        <v>-1</v>
      </c>
      <c r="U163" s="3">
        <v>-2</v>
      </c>
      <c r="V163" s="3">
        <v>-2</v>
      </c>
      <c r="W163" s="3">
        <v>-2</v>
      </c>
      <c r="X163" s="3">
        <v>-2</v>
      </c>
      <c r="Y163" s="2">
        <v>-1</v>
      </c>
      <c r="Z163" s="2">
        <v>-1</v>
      </c>
      <c r="AA163" s="2">
        <v>-1</v>
      </c>
      <c r="AB163" s="2">
        <v>-1</v>
      </c>
      <c r="AC163" s="2">
        <v>-1</v>
      </c>
      <c r="AD163" s="2">
        <v>-1</v>
      </c>
      <c r="AE163" s="2">
        <v>-1</v>
      </c>
      <c r="AF163" s="3">
        <v>-2</v>
      </c>
      <c r="AG163" s="3">
        <v>-2</v>
      </c>
      <c r="AH163" s="3">
        <v>-2</v>
      </c>
      <c r="AI163" s="3">
        <v>-2</v>
      </c>
      <c r="AJ163" s="2">
        <v>2</v>
      </c>
      <c r="AK163" s="2">
        <v>-1</v>
      </c>
      <c r="AL163" s="2">
        <v>-1</v>
      </c>
      <c r="AM163" s="3">
        <v>-2</v>
      </c>
      <c r="AN163" s="3">
        <v>-2</v>
      </c>
      <c r="AO163" s="3">
        <v>-2</v>
      </c>
      <c r="AP163" s="3">
        <v>-2</v>
      </c>
      <c r="AQ163" s="2">
        <v>1</v>
      </c>
      <c r="AR163" s="3">
        <v>-2</v>
      </c>
      <c r="AS163" s="3">
        <v>-2</v>
      </c>
      <c r="AT163" s="3">
        <v>-2</v>
      </c>
      <c r="AU163" s="156" t="s">
        <v>263</v>
      </c>
      <c r="AV163" s="37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>
        <f t="shared" si="71"/>
        <v>19</v>
      </c>
      <c r="BJ163">
        <f t="shared" si="72"/>
        <v>1</v>
      </c>
      <c r="BK163">
        <f t="shared" si="73"/>
        <v>1</v>
      </c>
      <c r="BL163">
        <f t="shared" si="74"/>
        <v>24</v>
      </c>
      <c r="BM163">
        <f t="shared" si="75"/>
        <v>0</v>
      </c>
      <c r="BN163">
        <f t="shared" si="76"/>
        <v>45</v>
      </c>
      <c r="BO163">
        <f t="shared" si="77"/>
        <v>7.6923076923076927E-2</v>
      </c>
      <c r="BP163">
        <v>1</v>
      </c>
      <c r="BQ163" t="s">
        <v>134</v>
      </c>
    </row>
    <row r="164" spans="1:69" ht="47.25" customHeight="1" x14ac:dyDescent="0.25">
      <c r="A164" s="94" t="s">
        <v>264</v>
      </c>
      <c r="B164" s="94">
        <v>1</v>
      </c>
      <c r="C164" s="94">
        <v>-1</v>
      </c>
      <c r="D164" s="94">
        <v>1</v>
      </c>
      <c r="E164" s="94">
        <v>1</v>
      </c>
      <c r="F164" s="96">
        <v>-2</v>
      </c>
      <c r="G164" s="96">
        <v>-2</v>
      </c>
      <c r="H164" s="96">
        <v>-2</v>
      </c>
      <c r="I164" s="96">
        <v>-2</v>
      </c>
      <c r="J164" s="94">
        <v>2</v>
      </c>
      <c r="K164" s="94">
        <v>2</v>
      </c>
      <c r="L164" s="94">
        <v>2</v>
      </c>
      <c r="M164" s="94">
        <v>2</v>
      </c>
      <c r="N164" s="94">
        <v>1</v>
      </c>
      <c r="O164" s="96">
        <v>-2</v>
      </c>
      <c r="P164" s="96">
        <v>-2</v>
      </c>
      <c r="Q164" s="96">
        <v>-2</v>
      </c>
      <c r="R164" s="96">
        <v>-2</v>
      </c>
      <c r="S164" s="94">
        <v>-1</v>
      </c>
      <c r="T164" s="94">
        <v>-1</v>
      </c>
      <c r="U164" s="94">
        <v>-1</v>
      </c>
      <c r="V164" s="94">
        <v>2</v>
      </c>
      <c r="W164" s="94">
        <v>1</v>
      </c>
      <c r="X164" s="96">
        <v>-2</v>
      </c>
      <c r="Y164" s="96">
        <v>-2</v>
      </c>
      <c r="Z164" s="96">
        <v>-2</v>
      </c>
      <c r="AA164" s="96">
        <v>-2</v>
      </c>
      <c r="AB164" s="94">
        <v>2</v>
      </c>
      <c r="AC164" s="94">
        <v>2</v>
      </c>
      <c r="AD164" s="94">
        <v>2</v>
      </c>
      <c r="AE164" s="94">
        <v>2</v>
      </c>
      <c r="AF164" s="94">
        <v>2</v>
      </c>
      <c r="AG164" s="94">
        <v>2</v>
      </c>
      <c r="AH164" s="94">
        <v>2</v>
      </c>
      <c r="AI164" s="94">
        <v>2</v>
      </c>
      <c r="AJ164" s="94">
        <v>2</v>
      </c>
      <c r="AK164" s="94">
        <v>2</v>
      </c>
      <c r="AL164" s="94">
        <v>2</v>
      </c>
      <c r="AM164" s="94">
        <v>2</v>
      </c>
      <c r="AN164" s="94">
        <v>2</v>
      </c>
      <c r="AO164" s="94">
        <v>2</v>
      </c>
      <c r="AP164" s="94">
        <v>2</v>
      </c>
      <c r="AQ164" s="94">
        <v>2</v>
      </c>
      <c r="AR164" s="94">
        <v>2</v>
      </c>
      <c r="AS164" s="94">
        <v>2</v>
      </c>
      <c r="AT164" s="94">
        <v>2</v>
      </c>
      <c r="AU164" s="94" t="s">
        <v>264</v>
      </c>
      <c r="AV164" s="94">
        <v>1</v>
      </c>
      <c r="AW164" s="94">
        <v>1949</v>
      </c>
      <c r="AX164" s="94" t="s">
        <v>93</v>
      </c>
      <c r="AY164" s="94" t="s">
        <v>124</v>
      </c>
      <c r="AZ164" s="94" t="s">
        <v>107</v>
      </c>
      <c r="BA164" s="94" t="s">
        <v>125</v>
      </c>
      <c r="BB164" s="94" t="s">
        <v>114</v>
      </c>
      <c r="BC164" s="94" t="s">
        <v>98</v>
      </c>
      <c r="BD164" s="94"/>
      <c r="BE164" s="94"/>
      <c r="BF164" s="94"/>
      <c r="BG164" s="94"/>
      <c r="BH164" s="94" t="s">
        <v>99</v>
      </c>
      <c r="BI164">
        <f t="shared" si="71"/>
        <v>12</v>
      </c>
      <c r="BJ164">
        <f t="shared" si="72"/>
        <v>24</v>
      </c>
      <c r="BK164">
        <f t="shared" si="73"/>
        <v>5</v>
      </c>
      <c r="BL164">
        <f t="shared" si="74"/>
        <v>4</v>
      </c>
      <c r="BM164">
        <f t="shared" si="75"/>
        <v>0</v>
      </c>
      <c r="BN164">
        <f t="shared" si="76"/>
        <v>45</v>
      </c>
      <c r="BO164">
        <f t="shared" si="77"/>
        <v>0.87878787878787878</v>
      </c>
      <c r="BP164">
        <v>1</v>
      </c>
    </row>
    <row r="165" spans="1:69" ht="47.25" customHeight="1" x14ac:dyDescent="0.25">
      <c r="A165" s="91" t="s">
        <v>265</v>
      </c>
      <c r="B165" s="91">
        <v>1</v>
      </c>
      <c r="C165" s="91">
        <v>1</v>
      </c>
      <c r="D165" s="91">
        <v>1</v>
      </c>
      <c r="E165" s="91">
        <v>1</v>
      </c>
      <c r="F165" s="91">
        <v>-1</v>
      </c>
      <c r="G165" s="91">
        <v>-1</v>
      </c>
      <c r="H165" s="91">
        <v>1</v>
      </c>
      <c r="I165" s="91">
        <v>1</v>
      </c>
      <c r="J165" s="91">
        <v>1</v>
      </c>
      <c r="K165" s="91">
        <v>1</v>
      </c>
      <c r="L165" s="91">
        <v>1</v>
      </c>
      <c r="M165" s="93">
        <v>-2</v>
      </c>
      <c r="N165" s="93">
        <v>-2</v>
      </c>
      <c r="O165" s="93">
        <v>-2</v>
      </c>
      <c r="P165" s="93">
        <v>-2</v>
      </c>
      <c r="Q165" s="91">
        <v>1</v>
      </c>
      <c r="R165" s="91">
        <v>2</v>
      </c>
      <c r="S165" s="91">
        <v>1</v>
      </c>
      <c r="T165" s="91">
        <v>-1</v>
      </c>
      <c r="U165" s="91">
        <v>-1</v>
      </c>
      <c r="V165" s="91">
        <v>2</v>
      </c>
      <c r="W165" s="91">
        <v>1</v>
      </c>
      <c r="X165" s="93">
        <v>-2</v>
      </c>
      <c r="Y165" s="93">
        <v>-2</v>
      </c>
      <c r="Z165" s="93">
        <v>-2</v>
      </c>
      <c r="AA165" s="93">
        <v>-2</v>
      </c>
      <c r="AB165" s="91">
        <v>-1</v>
      </c>
      <c r="AC165" s="91">
        <v>2</v>
      </c>
      <c r="AD165" s="91">
        <v>1</v>
      </c>
      <c r="AE165" s="91">
        <v>1</v>
      </c>
      <c r="AF165" s="91">
        <v>1</v>
      </c>
      <c r="AG165" s="91">
        <v>2</v>
      </c>
      <c r="AH165" s="91">
        <v>-1</v>
      </c>
      <c r="AI165" s="91">
        <v>-1</v>
      </c>
      <c r="AJ165" s="91">
        <v>1</v>
      </c>
      <c r="AK165" s="91">
        <v>-1</v>
      </c>
      <c r="AL165" s="91">
        <v>2</v>
      </c>
      <c r="AM165" s="91">
        <v>2</v>
      </c>
      <c r="AN165" s="91">
        <v>2</v>
      </c>
      <c r="AO165" s="91">
        <v>-1</v>
      </c>
      <c r="AP165" s="93">
        <v>-2</v>
      </c>
      <c r="AQ165" s="93">
        <v>-2</v>
      </c>
      <c r="AR165" s="93">
        <v>-2</v>
      </c>
      <c r="AS165" s="93">
        <v>-2</v>
      </c>
      <c r="AT165" s="91">
        <v>-1</v>
      </c>
      <c r="AU165" s="91" t="s">
        <v>265</v>
      </c>
      <c r="AV165" s="91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>
        <f t="shared" si="71"/>
        <v>12</v>
      </c>
      <c r="BJ165">
        <f t="shared" si="72"/>
        <v>7</v>
      </c>
      <c r="BK165">
        <f t="shared" si="73"/>
        <v>16</v>
      </c>
      <c r="BL165">
        <f t="shared" si="74"/>
        <v>10</v>
      </c>
      <c r="BM165">
        <f t="shared" si="75"/>
        <v>0</v>
      </c>
      <c r="BN165">
        <f t="shared" si="76"/>
        <v>45</v>
      </c>
      <c r="BO165">
        <f t="shared" si="77"/>
        <v>0.69696969696969702</v>
      </c>
      <c r="BP165">
        <v>1</v>
      </c>
    </row>
    <row r="166" spans="1:69" ht="47.25" customHeight="1" x14ac:dyDescent="0.25">
      <c r="A166" s="156" t="s">
        <v>266</v>
      </c>
      <c r="B166" s="2">
        <v>1</v>
      </c>
      <c r="C166" s="2">
        <v>1</v>
      </c>
      <c r="D166" s="2">
        <v>-1</v>
      </c>
      <c r="E166" s="2">
        <v>-1</v>
      </c>
      <c r="F166" s="2">
        <v>-1</v>
      </c>
      <c r="G166" s="2">
        <v>-1</v>
      </c>
      <c r="H166" s="2">
        <v>-1</v>
      </c>
      <c r="I166" s="2">
        <v>-1</v>
      </c>
      <c r="J166" s="2">
        <v>-1</v>
      </c>
      <c r="K166" s="2">
        <v>-1</v>
      </c>
      <c r="L166" s="3">
        <v>-2</v>
      </c>
      <c r="M166" s="3">
        <v>-2</v>
      </c>
      <c r="N166" s="3">
        <v>-2</v>
      </c>
      <c r="O166" s="3">
        <v>-2</v>
      </c>
      <c r="P166" s="2">
        <v>-1</v>
      </c>
      <c r="Q166" s="3">
        <v>-2</v>
      </c>
      <c r="R166" s="3">
        <v>-2</v>
      </c>
      <c r="S166" s="3">
        <v>-2</v>
      </c>
      <c r="T166" s="3">
        <v>-2</v>
      </c>
      <c r="U166" s="2">
        <v>-1</v>
      </c>
      <c r="V166" s="2">
        <v>-1</v>
      </c>
      <c r="W166" s="3">
        <v>-2</v>
      </c>
      <c r="X166" s="3">
        <v>-2</v>
      </c>
      <c r="Y166" s="3">
        <v>-2</v>
      </c>
      <c r="Z166" s="3">
        <v>-2</v>
      </c>
      <c r="AA166" s="2">
        <v>-1</v>
      </c>
      <c r="AB166" s="2">
        <v>-1</v>
      </c>
      <c r="AC166" s="3">
        <v>-2</v>
      </c>
      <c r="AD166" s="3">
        <v>-2</v>
      </c>
      <c r="AE166" s="3">
        <v>-2</v>
      </c>
      <c r="AF166" s="3">
        <v>-2</v>
      </c>
      <c r="AG166" s="2">
        <v>-1</v>
      </c>
      <c r="AH166" s="2">
        <v>-1</v>
      </c>
      <c r="AI166" s="2">
        <v>-1</v>
      </c>
      <c r="AJ166" s="3">
        <v>-2</v>
      </c>
      <c r="AK166" s="3">
        <v>-2</v>
      </c>
      <c r="AL166" s="3">
        <v>-2</v>
      </c>
      <c r="AM166" s="3">
        <v>-2</v>
      </c>
      <c r="AN166" s="2">
        <v>-1</v>
      </c>
      <c r="AO166" s="3">
        <v>-2</v>
      </c>
      <c r="AP166" s="3">
        <v>-2</v>
      </c>
      <c r="AQ166" s="3">
        <v>-2</v>
      </c>
      <c r="AR166" s="3">
        <v>-2</v>
      </c>
      <c r="AS166" s="2">
        <v>-1</v>
      </c>
      <c r="AT166" s="2">
        <v>-1</v>
      </c>
      <c r="AU166" s="156" t="s">
        <v>266</v>
      </c>
      <c r="AV166" s="43">
        <v>1</v>
      </c>
      <c r="AW166" s="121">
        <v>1970</v>
      </c>
      <c r="AX166" s="121" t="s">
        <v>100</v>
      </c>
      <c r="AY166" s="121" t="s">
        <v>106</v>
      </c>
      <c r="AZ166" s="121" t="s">
        <v>95</v>
      </c>
      <c r="BA166" s="121" t="s">
        <v>108</v>
      </c>
      <c r="BB166" s="121" t="s">
        <v>115</v>
      </c>
      <c r="BC166" s="121" t="s">
        <v>98</v>
      </c>
      <c r="BD166" s="121"/>
      <c r="BE166" s="121"/>
      <c r="BF166" s="121"/>
      <c r="BG166" s="121"/>
      <c r="BH166" s="121" t="s">
        <v>99</v>
      </c>
      <c r="BI166">
        <f t="shared" si="71"/>
        <v>24</v>
      </c>
      <c r="BJ166">
        <f t="shared" si="72"/>
        <v>0</v>
      </c>
      <c r="BK166">
        <f t="shared" si="73"/>
        <v>2</v>
      </c>
      <c r="BL166">
        <f t="shared" si="74"/>
        <v>19</v>
      </c>
      <c r="BM166">
        <f t="shared" si="75"/>
        <v>0</v>
      </c>
      <c r="BN166">
        <f t="shared" si="76"/>
        <v>45</v>
      </c>
      <c r="BO166">
        <f t="shared" si="77"/>
        <v>9.5238095238095233E-2</v>
      </c>
      <c r="BP166">
        <v>1</v>
      </c>
    </row>
    <row r="167" spans="1:69" ht="47.25" customHeight="1" x14ac:dyDescent="0.25">
      <c r="A167" s="156" t="s">
        <v>267</v>
      </c>
      <c r="B167" s="2">
        <v>1</v>
      </c>
      <c r="C167" s="2">
        <v>1</v>
      </c>
      <c r="D167" s="2">
        <v>-1</v>
      </c>
      <c r="E167" s="2">
        <v>-1</v>
      </c>
      <c r="F167" s="2">
        <v>1</v>
      </c>
      <c r="G167" s="2">
        <v>-1</v>
      </c>
      <c r="H167" s="2">
        <v>-1</v>
      </c>
      <c r="I167" s="2">
        <v>-1</v>
      </c>
      <c r="J167" s="2">
        <v>-1</v>
      </c>
      <c r="K167" s="3">
        <v>-2</v>
      </c>
      <c r="L167" s="3">
        <v>-2</v>
      </c>
      <c r="M167" s="3">
        <v>-2</v>
      </c>
      <c r="N167" s="3">
        <v>-2</v>
      </c>
      <c r="O167" s="2">
        <v>1</v>
      </c>
      <c r="P167" s="2">
        <v>-1</v>
      </c>
      <c r="Q167" s="2">
        <v>-1</v>
      </c>
      <c r="R167" s="2">
        <v>-1</v>
      </c>
      <c r="S167" s="2">
        <v>-1</v>
      </c>
      <c r="T167" s="2">
        <v>-1</v>
      </c>
      <c r="U167" s="2">
        <v>1</v>
      </c>
      <c r="V167" s="3">
        <v>-2</v>
      </c>
      <c r="W167" s="3">
        <v>-2</v>
      </c>
      <c r="X167" s="3">
        <v>-2</v>
      </c>
      <c r="Y167" s="3">
        <v>-2</v>
      </c>
      <c r="Z167" s="2">
        <v>-1</v>
      </c>
      <c r="AA167" s="2">
        <v>-1</v>
      </c>
      <c r="AB167" s="2">
        <v>-1</v>
      </c>
      <c r="AC167" s="2">
        <v>-1</v>
      </c>
      <c r="AD167" s="3">
        <v>-2</v>
      </c>
      <c r="AE167" s="3">
        <v>-2</v>
      </c>
      <c r="AF167" s="3">
        <v>-2</v>
      </c>
      <c r="AG167" s="3">
        <v>-2</v>
      </c>
      <c r="AH167" s="2">
        <v>-1</v>
      </c>
      <c r="AI167" s="2">
        <v>-1</v>
      </c>
      <c r="AJ167" s="3">
        <v>-2</v>
      </c>
      <c r="AK167" s="3">
        <v>-2</v>
      </c>
      <c r="AL167" s="3">
        <v>-2</v>
      </c>
      <c r="AM167" s="3">
        <v>-2</v>
      </c>
      <c r="AN167" s="2">
        <v>-1</v>
      </c>
      <c r="AO167" s="3">
        <v>-2</v>
      </c>
      <c r="AP167" s="3">
        <v>-2</v>
      </c>
      <c r="AQ167" s="3">
        <v>-2</v>
      </c>
      <c r="AR167" s="3">
        <v>-2</v>
      </c>
      <c r="AS167" s="2">
        <v>-1</v>
      </c>
      <c r="AT167" s="2">
        <v>-1</v>
      </c>
      <c r="AU167" s="156" t="s">
        <v>267</v>
      </c>
      <c r="AV167" s="44">
        <v>1</v>
      </c>
      <c r="AW167" s="122">
        <v>1979</v>
      </c>
      <c r="AX167" s="122" t="s">
        <v>93</v>
      </c>
      <c r="AY167" s="122" t="s">
        <v>106</v>
      </c>
      <c r="AZ167" s="122" t="s">
        <v>95</v>
      </c>
      <c r="BA167" s="122" t="s">
        <v>108</v>
      </c>
      <c r="BB167" s="122" t="s">
        <v>117</v>
      </c>
      <c r="BC167" s="122" t="s">
        <v>98</v>
      </c>
      <c r="BD167" s="122"/>
      <c r="BE167" s="122"/>
      <c r="BF167" s="122"/>
      <c r="BG167" s="122"/>
      <c r="BH167" s="122" t="s">
        <v>99</v>
      </c>
      <c r="BI167">
        <f t="shared" si="71"/>
        <v>20</v>
      </c>
      <c r="BJ167">
        <f t="shared" si="72"/>
        <v>0</v>
      </c>
      <c r="BK167">
        <f t="shared" si="73"/>
        <v>5</v>
      </c>
      <c r="BL167">
        <f t="shared" si="74"/>
        <v>20</v>
      </c>
      <c r="BM167">
        <f t="shared" si="75"/>
        <v>0</v>
      </c>
      <c r="BN167">
        <f t="shared" si="76"/>
        <v>45</v>
      </c>
      <c r="BO167">
        <f t="shared" si="77"/>
        <v>0.2</v>
      </c>
      <c r="BP167">
        <v>1</v>
      </c>
    </row>
    <row r="168" spans="1:69" ht="47.25" customHeight="1" x14ac:dyDescent="0.25">
      <c r="A168" s="94" t="s">
        <v>268</v>
      </c>
      <c r="B168" s="94">
        <v>2</v>
      </c>
      <c r="C168" s="94">
        <v>2</v>
      </c>
      <c r="D168" s="94">
        <v>1</v>
      </c>
      <c r="E168" s="94">
        <v>2</v>
      </c>
      <c r="F168" s="94">
        <v>2</v>
      </c>
      <c r="G168" s="94">
        <v>1</v>
      </c>
      <c r="H168" s="94">
        <v>2</v>
      </c>
      <c r="I168" s="94">
        <v>1</v>
      </c>
      <c r="J168" s="94">
        <v>2</v>
      </c>
      <c r="K168" s="94">
        <v>2</v>
      </c>
      <c r="L168" s="94">
        <v>2</v>
      </c>
      <c r="M168" s="94">
        <v>2</v>
      </c>
      <c r="N168" s="94">
        <v>1</v>
      </c>
      <c r="O168" s="96">
        <v>-2</v>
      </c>
      <c r="P168" s="96">
        <v>-2</v>
      </c>
      <c r="Q168" s="96">
        <v>-2</v>
      </c>
      <c r="R168" s="96">
        <v>-2</v>
      </c>
      <c r="S168" s="94">
        <v>2</v>
      </c>
      <c r="T168" s="94">
        <v>2</v>
      </c>
      <c r="U168" s="94">
        <v>2</v>
      </c>
      <c r="V168" s="94">
        <v>2</v>
      </c>
      <c r="W168" s="94">
        <v>2</v>
      </c>
      <c r="X168" s="94">
        <v>2</v>
      </c>
      <c r="Y168" s="94">
        <v>2</v>
      </c>
      <c r="Z168" s="94">
        <v>2</v>
      </c>
      <c r="AA168" s="94">
        <v>2</v>
      </c>
      <c r="AB168" s="94">
        <v>2</v>
      </c>
      <c r="AC168" s="94">
        <v>2</v>
      </c>
      <c r="AD168" s="94">
        <v>2</v>
      </c>
      <c r="AE168" s="94">
        <v>2</v>
      </c>
      <c r="AF168" s="94">
        <v>2</v>
      </c>
      <c r="AG168" s="94">
        <v>2</v>
      </c>
      <c r="AH168" s="94">
        <v>2</v>
      </c>
      <c r="AI168" s="94">
        <v>2</v>
      </c>
      <c r="AJ168" s="94">
        <v>2</v>
      </c>
      <c r="AK168" s="94">
        <v>2</v>
      </c>
      <c r="AL168" s="94">
        <v>2</v>
      </c>
      <c r="AM168" s="94">
        <v>2</v>
      </c>
      <c r="AN168" s="94">
        <v>2</v>
      </c>
      <c r="AO168" s="94">
        <v>2</v>
      </c>
      <c r="AP168" s="94">
        <v>2</v>
      </c>
      <c r="AQ168" s="94">
        <v>2</v>
      </c>
      <c r="AR168" s="94">
        <v>2</v>
      </c>
      <c r="AS168" s="94">
        <v>2</v>
      </c>
      <c r="AT168" s="94">
        <v>2</v>
      </c>
      <c r="AU168" s="94" t="s">
        <v>268</v>
      </c>
      <c r="AV168" s="94">
        <v>1</v>
      </c>
      <c r="AW168" s="94">
        <v>1948</v>
      </c>
      <c r="AX168" s="94" t="s">
        <v>93</v>
      </c>
      <c r="AY168" s="94" t="s">
        <v>94</v>
      </c>
      <c r="AZ168" s="94" t="s">
        <v>95</v>
      </c>
      <c r="BA168" s="94" t="s">
        <v>119</v>
      </c>
      <c r="BB168" s="94" t="s">
        <v>97</v>
      </c>
      <c r="BC168" s="94" t="s">
        <v>98</v>
      </c>
      <c r="BD168" s="94"/>
      <c r="BE168" s="94"/>
      <c r="BF168" s="94"/>
      <c r="BG168" s="94"/>
      <c r="BH168" s="94" t="s">
        <v>99</v>
      </c>
      <c r="BI168">
        <f t="shared" si="71"/>
        <v>4</v>
      </c>
      <c r="BJ168">
        <f t="shared" si="72"/>
        <v>37</v>
      </c>
      <c r="BK168">
        <f t="shared" si="73"/>
        <v>4</v>
      </c>
      <c r="BL168">
        <f t="shared" si="74"/>
        <v>0</v>
      </c>
      <c r="BM168">
        <f t="shared" si="75"/>
        <v>0</v>
      </c>
      <c r="BN168">
        <f t="shared" si="76"/>
        <v>45</v>
      </c>
      <c r="BO168">
        <f t="shared" si="77"/>
        <v>1</v>
      </c>
      <c r="BP168">
        <v>1</v>
      </c>
    </row>
    <row r="169" spans="1:69" ht="47.25" customHeight="1" x14ac:dyDescent="0.25">
      <c r="A169" s="94" t="s">
        <v>269</v>
      </c>
      <c r="B169" s="94">
        <v>1</v>
      </c>
      <c r="C169" s="94">
        <v>1</v>
      </c>
      <c r="D169" s="94">
        <v>1</v>
      </c>
      <c r="E169" s="96">
        <v>-2</v>
      </c>
      <c r="F169" s="96">
        <v>-2</v>
      </c>
      <c r="G169" s="96">
        <v>-2</v>
      </c>
      <c r="H169" s="96">
        <v>-2</v>
      </c>
      <c r="I169" s="94">
        <v>1</v>
      </c>
      <c r="J169" s="96">
        <v>-2</v>
      </c>
      <c r="K169" s="96">
        <v>-2</v>
      </c>
      <c r="L169" s="96">
        <v>-2</v>
      </c>
      <c r="M169" s="96">
        <v>-2</v>
      </c>
      <c r="N169" s="94">
        <v>2</v>
      </c>
      <c r="O169" s="94">
        <v>1</v>
      </c>
      <c r="P169" s="94">
        <v>1</v>
      </c>
      <c r="Q169" s="94">
        <v>1</v>
      </c>
      <c r="R169" s="94">
        <v>1</v>
      </c>
      <c r="S169" s="94">
        <v>1</v>
      </c>
      <c r="T169" s="94">
        <v>-1</v>
      </c>
      <c r="U169" s="94">
        <v>1</v>
      </c>
      <c r="V169" s="94">
        <v>1</v>
      </c>
      <c r="W169" s="94">
        <v>1</v>
      </c>
      <c r="X169" s="94">
        <v>1</v>
      </c>
      <c r="Y169" s="96">
        <v>-2</v>
      </c>
      <c r="Z169" s="96">
        <v>-2</v>
      </c>
      <c r="AA169" s="96">
        <v>-2</v>
      </c>
      <c r="AB169" s="96">
        <v>-2</v>
      </c>
      <c r="AC169" s="94">
        <v>1</v>
      </c>
      <c r="AD169" s="96">
        <v>-2</v>
      </c>
      <c r="AE169" s="96">
        <v>-2</v>
      </c>
      <c r="AF169" s="96">
        <v>-2</v>
      </c>
      <c r="AG169" s="96">
        <v>-2</v>
      </c>
      <c r="AH169" s="94">
        <v>1</v>
      </c>
      <c r="AI169" s="94">
        <v>1</v>
      </c>
      <c r="AJ169" s="94">
        <v>1</v>
      </c>
      <c r="AK169" s="96">
        <v>-2</v>
      </c>
      <c r="AL169" s="96">
        <v>-2</v>
      </c>
      <c r="AM169" s="96">
        <v>-2</v>
      </c>
      <c r="AN169" s="96">
        <v>-2</v>
      </c>
      <c r="AO169" s="94">
        <v>-1</v>
      </c>
      <c r="AP169" s="94">
        <v>1</v>
      </c>
      <c r="AQ169" s="94">
        <v>1</v>
      </c>
      <c r="AR169" s="96">
        <v>-2</v>
      </c>
      <c r="AS169" s="96">
        <v>-2</v>
      </c>
      <c r="AT169" s="96">
        <v>-2</v>
      </c>
      <c r="AU169" s="94" t="s">
        <v>269</v>
      </c>
      <c r="AV169" s="94">
        <v>1</v>
      </c>
      <c r="AW169" s="94">
        <v>1983</v>
      </c>
      <c r="AX169" s="94" t="s">
        <v>93</v>
      </c>
      <c r="AY169" s="94" t="s">
        <v>106</v>
      </c>
      <c r="AZ169" s="94" t="s">
        <v>113</v>
      </c>
      <c r="BA169" s="94" t="s">
        <v>108</v>
      </c>
      <c r="BB169" s="94" t="s">
        <v>104</v>
      </c>
      <c r="BC169" s="94" t="s">
        <v>98</v>
      </c>
      <c r="BD169" s="94"/>
      <c r="BE169" s="94"/>
      <c r="BF169" s="94"/>
      <c r="BG169" s="94"/>
      <c r="BH169" s="94" t="s">
        <v>99</v>
      </c>
      <c r="BI169">
        <f t="shared" si="71"/>
        <v>23</v>
      </c>
      <c r="BJ169">
        <f t="shared" si="72"/>
        <v>1</v>
      </c>
      <c r="BK169">
        <f t="shared" si="73"/>
        <v>19</v>
      </c>
      <c r="BL169">
        <f t="shared" si="74"/>
        <v>2</v>
      </c>
      <c r="BM169">
        <f t="shared" si="75"/>
        <v>0</v>
      </c>
      <c r="BN169">
        <f t="shared" si="76"/>
        <v>45</v>
      </c>
      <c r="BO169">
        <f t="shared" si="77"/>
        <v>0.90909090909090906</v>
      </c>
      <c r="BP169">
        <v>1</v>
      </c>
    </row>
    <row r="170" spans="1:69" ht="47.25" customHeight="1" x14ac:dyDescent="0.25">
      <c r="A170" s="156" t="s">
        <v>270</v>
      </c>
      <c r="B170" s="2">
        <v>-1</v>
      </c>
      <c r="C170" s="2">
        <v>-1</v>
      </c>
      <c r="D170" s="2">
        <v>-1</v>
      </c>
      <c r="E170" s="2">
        <v>-1</v>
      </c>
      <c r="F170" s="2">
        <v>-1</v>
      </c>
      <c r="G170" s="2">
        <v>-1</v>
      </c>
      <c r="H170" s="2">
        <v>-1</v>
      </c>
      <c r="I170" s="2">
        <v>-1</v>
      </c>
      <c r="J170" s="2">
        <v>-1</v>
      </c>
      <c r="K170" s="2">
        <v>-1</v>
      </c>
      <c r="L170" s="2">
        <v>-1</v>
      </c>
      <c r="M170" s="2">
        <v>-1</v>
      </c>
      <c r="N170" s="2">
        <v>-1</v>
      </c>
      <c r="O170" s="3">
        <v>-2</v>
      </c>
      <c r="P170" s="3">
        <v>-2</v>
      </c>
      <c r="Q170" s="3">
        <v>-2</v>
      </c>
      <c r="R170" s="3">
        <v>-2</v>
      </c>
      <c r="S170" s="2">
        <v>-1</v>
      </c>
      <c r="T170" s="3">
        <v>-2</v>
      </c>
      <c r="U170" s="3">
        <v>-2</v>
      </c>
      <c r="V170" s="3">
        <v>-2</v>
      </c>
      <c r="W170" s="3">
        <v>-2</v>
      </c>
      <c r="X170" s="2">
        <v>-1</v>
      </c>
      <c r="Y170" s="2">
        <v>-1</v>
      </c>
      <c r="Z170" s="2">
        <v>-1</v>
      </c>
      <c r="AA170" s="3">
        <v>-2</v>
      </c>
      <c r="AB170" s="3">
        <v>-2</v>
      </c>
      <c r="AC170" s="3">
        <v>-2</v>
      </c>
      <c r="AD170" s="3">
        <v>-2</v>
      </c>
      <c r="AE170" s="2">
        <v>-1</v>
      </c>
      <c r="AF170" s="3">
        <v>-2</v>
      </c>
      <c r="AG170" s="3">
        <v>-2</v>
      </c>
      <c r="AH170" s="3">
        <v>-2</v>
      </c>
      <c r="AI170" s="3">
        <v>-2</v>
      </c>
      <c r="AJ170" s="2">
        <v>-1</v>
      </c>
      <c r="AK170" s="2">
        <v>-1</v>
      </c>
      <c r="AL170" s="2">
        <v>-1</v>
      </c>
      <c r="AM170" s="3">
        <v>-2</v>
      </c>
      <c r="AN170" s="3">
        <v>-2</v>
      </c>
      <c r="AO170" s="3">
        <v>-2</v>
      </c>
      <c r="AP170" s="3">
        <v>-2</v>
      </c>
      <c r="AQ170" s="2">
        <v>-1</v>
      </c>
      <c r="AR170" s="3">
        <v>-2</v>
      </c>
      <c r="AS170" s="3">
        <v>-2</v>
      </c>
      <c r="AT170" s="3">
        <v>-2</v>
      </c>
      <c r="AU170" s="156" t="s">
        <v>270</v>
      </c>
      <c r="AV170" s="51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>
        <f t="shared" si="71"/>
        <v>23</v>
      </c>
      <c r="BJ170">
        <f t="shared" si="72"/>
        <v>0</v>
      </c>
      <c r="BK170">
        <f t="shared" si="73"/>
        <v>0</v>
      </c>
      <c r="BL170">
        <f t="shared" si="74"/>
        <v>22</v>
      </c>
      <c r="BM170">
        <f t="shared" si="75"/>
        <v>0</v>
      </c>
      <c r="BN170">
        <f t="shared" si="76"/>
        <v>45</v>
      </c>
      <c r="BO170">
        <f t="shared" si="77"/>
        <v>0</v>
      </c>
      <c r="BP170">
        <v>0</v>
      </c>
    </row>
    <row r="171" spans="1:69" ht="47.25" customHeight="1" x14ac:dyDescent="0.25">
      <c r="A171" s="94" t="s">
        <v>271</v>
      </c>
      <c r="B171" s="94">
        <v>1</v>
      </c>
      <c r="C171" s="94">
        <v>1</v>
      </c>
      <c r="D171" s="94">
        <v>1</v>
      </c>
      <c r="E171" s="94">
        <v>1</v>
      </c>
      <c r="F171" s="94">
        <v>1</v>
      </c>
      <c r="G171" s="94">
        <v>1</v>
      </c>
      <c r="H171" s="96">
        <v>-2</v>
      </c>
      <c r="I171" s="96">
        <v>-2</v>
      </c>
      <c r="J171" s="96">
        <v>-2</v>
      </c>
      <c r="K171" s="96">
        <v>-2</v>
      </c>
      <c r="L171" s="94">
        <v>1</v>
      </c>
      <c r="M171" s="96">
        <v>-2</v>
      </c>
      <c r="N171" s="96">
        <v>-2</v>
      </c>
      <c r="O171" s="96">
        <v>-2</v>
      </c>
      <c r="P171" s="96">
        <v>-2</v>
      </c>
      <c r="Q171" s="94">
        <v>1</v>
      </c>
      <c r="R171" s="96">
        <v>-2</v>
      </c>
      <c r="S171" s="96">
        <v>-2</v>
      </c>
      <c r="T171" s="96">
        <v>-2</v>
      </c>
      <c r="U171" s="96">
        <v>-2</v>
      </c>
      <c r="V171" s="94">
        <v>1</v>
      </c>
      <c r="W171" s="94">
        <v>1</v>
      </c>
      <c r="X171" s="94">
        <v>1</v>
      </c>
      <c r="Y171" s="94">
        <v>1</v>
      </c>
      <c r="Z171" s="94">
        <v>1</v>
      </c>
      <c r="AA171" s="94">
        <v>1</v>
      </c>
      <c r="AB171" s="96">
        <v>-2</v>
      </c>
      <c r="AC171" s="96">
        <v>-2</v>
      </c>
      <c r="AD171" s="96">
        <v>-2</v>
      </c>
      <c r="AE171" s="96">
        <v>-2</v>
      </c>
      <c r="AF171" s="94">
        <v>1</v>
      </c>
      <c r="AG171" s="94">
        <v>1</v>
      </c>
      <c r="AH171" s="94">
        <v>1</v>
      </c>
      <c r="AI171" s="94">
        <v>1</v>
      </c>
      <c r="AJ171" s="94">
        <v>1</v>
      </c>
      <c r="AK171" s="94">
        <v>1</v>
      </c>
      <c r="AL171" s="94">
        <v>1</v>
      </c>
      <c r="AM171" s="94">
        <v>1</v>
      </c>
      <c r="AN171" s="94">
        <v>1</v>
      </c>
      <c r="AO171" s="96">
        <v>-2</v>
      </c>
      <c r="AP171" s="96">
        <v>-2</v>
      </c>
      <c r="AQ171" s="96">
        <v>-2</v>
      </c>
      <c r="AR171" s="96">
        <v>-2</v>
      </c>
      <c r="AS171" s="94">
        <v>1</v>
      </c>
      <c r="AT171" s="96">
        <v>-2</v>
      </c>
      <c r="AU171" s="94" t="s">
        <v>271</v>
      </c>
      <c r="AV171" s="94">
        <v>1</v>
      </c>
      <c r="AW171" s="94">
        <v>1983</v>
      </c>
      <c r="AX171" s="94" t="s">
        <v>100</v>
      </c>
      <c r="AY171" s="94" t="s">
        <v>94</v>
      </c>
      <c r="AZ171" s="94" t="s">
        <v>95</v>
      </c>
      <c r="BA171" s="94" t="s">
        <v>96</v>
      </c>
      <c r="BB171" s="94" t="s">
        <v>114</v>
      </c>
      <c r="BC171" s="94" t="s">
        <v>98</v>
      </c>
      <c r="BD171" s="94"/>
      <c r="BE171" s="94"/>
      <c r="BF171" s="94"/>
      <c r="BG171" s="94"/>
      <c r="BH171" s="94" t="s">
        <v>99</v>
      </c>
      <c r="BI171">
        <f t="shared" si="71"/>
        <v>21</v>
      </c>
      <c r="BJ171">
        <f t="shared" si="72"/>
        <v>0</v>
      </c>
      <c r="BK171">
        <f t="shared" si="73"/>
        <v>24</v>
      </c>
      <c r="BL171">
        <f t="shared" si="74"/>
        <v>0</v>
      </c>
      <c r="BM171">
        <f t="shared" si="75"/>
        <v>0</v>
      </c>
      <c r="BN171">
        <f t="shared" si="76"/>
        <v>45</v>
      </c>
      <c r="BO171">
        <f t="shared" si="77"/>
        <v>1</v>
      </c>
      <c r="BP171">
        <v>1</v>
      </c>
    </row>
    <row r="172" spans="1:69" ht="47.25" customHeight="1" x14ac:dyDescent="0.25">
      <c r="A172" s="156" t="s">
        <v>272</v>
      </c>
      <c r="B172" s="2">
        <v>-1</v>
      </c>
      <c r="C172" s="2">
        <v>-1</v>
      </c>
      <c r="D172" s="2">
        <v>-1</v>
      </c>
      <c r="E172" s="2">
        <v>-1</v>
      </c>
      <c r="F172" s="3">
        <v>-2</v>
      </c>
      <c r="G172" s="3">
        <v>-2</v>
      </c>
      <c r="H172" s="3">
        <v>-2</v>
      </c>
      <c r="I172" s="3">
        <v>-2</v>
      </c>
      <c r="J172" s="2">
        <v>-1</v>
      </c>
      <c r="K172" s="3">
        <v>-2</v>
      </c>
      <c r="L172" s="3">
        <v>-2</v>
      </c>
      <c r="M172" s="3">
        <v>-2</v>
      </c>
      <c r="N172" s="3">
        <v>-2</v>
      </c>
      <c r="O172" s="2">
        <v>-1</v>
      </c>
      <c r="P172" s="2">
        <v>-1</v>
      </c>
      <c r="Q172" s="2">
        <v>-1</v>
      </c>
      <c r="R172" s="2">
        <v>-1</v>
      </c>
      <c r="S172" s="2">
        <v>-1</v>
      </c>
      <c r="T172" s="2">
        <v>-1</v>
      </c>
      <c r="U172" s="2">
        <v>-1</v>
      </c>
      <c r="V172" s="2">
        <v>-1</v>
      </c>
      <c r="W172" s="2">
        <v>-1</v>
      </c>
      <c r="X172" s="2">
        <v>-1</v>
      </c>
      <c r="Y172" s="2">
        <v>-1</v>
      </c>
      <c r="Z172" s="2">
        <v>-1</v>
      </c>
      <c r="AA172" s="2">
        <v>-1</v>
      </c>
      <c r="AB172" s="2">
        <v>-1</v>
      </c>
      <c r="AC172" s="2">
        <v>-1</v>
      </c>
      <c r="AD172" s="2">
        <v>-1</v>
      </c>
      <c r="AE172" s="2">
        <v>-1</v>
      </c>
      <c r="AF172" s="3">
        <v>-2</v>
      </c>
      <c r="AG172" s="3">
        <v>-2</v>
      </c>
      <c r="AH172" s="3">
        <v>-2</v>
      </c>
      <c r="AI172" s="3">
        <v>-2</v>
      </c>
      <c r="AJ172" s="2">
        <v>-1</v>
      </c>
      <c r="AK172" s="2">
        <v>-1</v>
      </c>
      <c r="AL172" s="2">
        <v>-1</v>
      </c>
      <c r="AM172" s="3">
        <v>-2</v>
      </c>
      <c r="AN172" s="3">
        <v>-2</v>
      </c>
      <c r="AO172" s="3">
        <v>-2</v>
      </c>
      <c r="AP172" s="3">
        <v>-2</v>
      </c>
      <c r="AQ172" s="2">
        <v>-1</v>
      </c>
      <c r="AR172" s="2">
        <v>-1</v>
      </c>
      <c r="AS172" s="3">
        <v>-2</v>
      </c>
      <c r="AT172" s="3">
        <v>-2</v>
      </c>
      <c r="AU172" s="156" t="s">
        <v>272</v>
      </c>
      <c r="AV172" s="52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>
        <f t="shared" si="71"/>
        <v>18</v>
      </c>
      <c r="BJ172">
        <f t="shared" si="72"/>
        <v>0</v>
      </c>
      <c r="BK172">
        <f t="shared" si="73"/>
        <v>0</v>
      </c>
      <c r="BL172">
        <f t="shared" si="74"/>
        <v>27</v>
      </c>
      <c r="BM172">
        <f t="shared" si="75"/>
        <v>0</v>
      </c>
      <c r="BN172">
        <f t="shared" si="76"/>
        <v>45</v>
      </c>
      <c r="BO172">
        <f t="shared" si="77"/>
        <v>0</v>
      </c>
      <c r="BP172">
        <v>0</v>
      </c>
    </row>
    <row r="173" spans="1:69" ht="47.25" customHeight="1" x14ac:dyDescent="0.25">
      <c r="A173" s="156" t="s">
        <v>273</v>
      </c>
      <c r="B173" s="2">
        <v>-1</v>
      </c>
      <c r="C173" s="2">
        <v>-1</v>
      </c>
      <c r="D173" s="3">
        <v>-2</v>
      </c>
      <c r="E173" s="3">
        <v>-2</v>
      </c>
      <c r="F173" s="3">
        <v>-2</v>
      </c>
      <c r="G173" s="3">
        <v>-2</v>
      </c>
      <c r="H173" s="2">
        <v>-1</v>
      </c>
      <c r="I173" s="2">
        <v>-1</v>
      </c>
      <c r="J173" s="2">
        <v>-1</v>
      </c>
      <c r="K173" s="2">
        <v>-1</v>
      </c>
      <c r="L173" s="3">
        <v>-2</v>
      </c>
      <c r="M173" s="3">
        <v>-2</v>
      </c>
      <c r="N173" s="3">
        <v>-2</v>
      </c>
      <c r="O173" s="3">
        <v>-2</v>
      </c>
      <c r="P173" s="2">
        <v>-1</v>
      </c>
      <c r="Q173" s="2">
        <v>-1</v>
      </c>
      <c r="R173" s="2">
        <v>-1</v>
      </c>
      <c r="S173" s="2">
        <v>-1</v>
      </c>
      <c r="T173" s="2">
        <v>-1</v>
      </c>
      <c r="U173" s="3">
        <v>-2</v>
      </c>
      <c r="V173" s="3">
        <v>-2</v>
      </c>
      <c r="W173" s="3">
        <v>-2</v>
      </c>
      <c r="X173" s="3">
        <v>-2</v>
      </c>
      <c r="Y173" s="2">
        <v>-1</v>
      </c>
      <c r="Z173" s="2">
        <v>-1</v>
      </c>
      <c r="AA173" s="3">
        <v>-2</v>
      </c>
      <c r="AB173" s="3">
        <v>-2</v>
      </c>
      <c r="AC173" s="3">
        <v>-2</v>
      </c>
      <c r="AD173" s="3">
        <v>-2</v>
      </c>
      <c r="AE173" s="2">
        <v>-1</v>
      </c>
      <c r="AF173" s="2">
        <v>-1</v>
      </c>
      <c r="AG173" s="2">
        <v>-1</v>
      </c>
      <c r="AH173" s="2">
        <v>-1</v>
      </c>
      <c r="AI173" s="3">
        <v>-2</v>
      </c>
      <c r="AJ173" s="3">
        <v>-2</v>
      </c>
      <c r="AK173" s="3">
        <v>-2</v>
      </c>
      <c r="AL173" s="3">
        <v>-2</v>
      </c>
      <c r="AM173" s="2">
        <v>-1</v>
      </c>
      <c r="AN173" s="2">
        <v>-1</v>
      </c>
      <c r="AO173" s="3">
        <v>-2</v>
      </c>
      <c r="AP173" s="3">
        <v>-2</v>
      </c>
      <c r="AQ173" s="3">
        <v>-2</v>
      </c>
      <c r="AR173" s="3">
        <v>-2</v>
      </c>
      <c r="AS173" s="2">
        <v>-1</v>
      </c>
      <c r="AT173" s="2">
        <v>-1</v>
      </c>
      <c r="AU173" s="156" t="s">
        <v>273</v>
      </c>
      <c r="AV173" s="54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>
        <f t="shared" si="71"/>
        <v>24</v>
      </c>
      <c r="BJ173">
        <f t="shared" si="72"/>
        <v>0</v>
      </c>
      <c r="BK173">
        <f t="shared" si="73"/>
        <v>0</v>
      </c>
      <c r="BL173">
        <f t="shared" si="74"/>
        <v>21</v>
      </c>
      <c r="BM173">
        <f t="shared" si="75"/>
        <v>0</v>
      </c>
      <c r="BN173">
        <f t="shared" si="76"/>
        <v>45</v>
      </c>
      <c r="BO173">
        <f t="shared" si="77"/>
        <v>0</v>
      </c>
      <c r="BP173">
        <v>0</v>
      </c>
    </row>
    <row r="174" spans="1:69" ht="47.25" customHeight="1" x14ac:dyDescent="0.25">
      <c r="A174" s="156" t="s">
        <v>274</v>
      </c>
      <c r="B174" s="2">
        <v>1</v>
      </c>
      <c r="C174" s="2">
        <v>-1</v>
      </c>
      <c r="D174" s="2">
        <v>1</v>
      </c>
      <c r="E174" s="2">
        <v>1</v>
      </c>
      <c r="F174" s="2">
        <v>-1</v>
      </c>
      <c r="G174" s="2">
        <v>-1</v>
      </c>
      <c r="H174" s="2">
        <v>-1</v>
      </c>
      <c r="I174" s="2">
        <v>1</v>
      </c>
      <c r="J174" s="3">
        <v>-2</v>
      </c>
      <c r="K174" s="3">
        <v>-2</v>
      </c>
      <c r="L174" s="3">
        <v>-2</v>
      </c>
      <c r="M174" s="3">
        <v>-2</v>
      </c>
      <c r="N174" s="2">
        <v>-1</v>
      </c>
      <c r="O174" s="2">
        <v>-1</v>
      </c>
      <c r="P174" s="2">
        <v>-1</v>
      </c>
      <c r="Q174" s="2">
        <v>-1</v>
      </c>
      <c r="R174" s="2">
        <v>-1</v>
      </c>
      <c r="S174" s="2">
        <v>-1</v>
      </c>
      <c r="T174" s="2">
        <v>-1</v>
      </c>
      <c r="U174" s="2">
        <v>-1</v>
      </c>
      <c r="V174" s="2">
        <v>-1</v>
      </c>
      <c r="W174" s="3">
        <v>-2</v>
      </c>
      <c r="X174" s="3">
        <v>-2</v>
      </c>
      <c r="Y174" s="3">
        <v>-2</v>
      </c>
      <c r="Z174" s="3">
        <v>-2</v>
      </c>
      <c r="AA174" s="2">
        <v>-1</v>
      </c>
      <c r="AB174" s="2">
        <v>-1</v>
      </c>
      <c r="AC174" s="2">
        <v>-1</v>
      </c>
      <c r="AD174" s="2">
        <v>-1</v>
      </c>
      <c r="AE174" s="2">
        <v>-1</v>
      </c>
      <c r="AF174" s="2">
        <v>-1</v>
      </c>
      <c r="AG174" s="2">
        <v>-1</v>
      </c>
      <c r="AH174" s="2">
        <v>-1</v>
      </c>
      <c r="AI174" s="2">
        <v>-1</v>
      </c>
      <c r="AJ174" s="3">
        <v>-2</v>
      </c>
      <c r="AK174" s="3">
        <v>-2</v>
      </c>
      <c r="AL174" s="3">
        <v>-2</v>
      </c>
      <c r="AM174" s="3">
        <v>-2</v>
      </c>
      <c r="AN174" s="2">
        <v>-1</v>
      </c>
      <c r="AO174" s="2">
        <v>-1</v>
      </c>
      <c r="AP174" s="2">
        <v>-1</v>
      </c>
      <c r="AQ174" s="2">
        <v>-1</v>
      </c>
      <c r="AR174" s="2">
        <v>-1</v>
      </c>
      <c r="AS174" s="2">
        <v>1</v>
      </c>
      <c r="AT174" s="2">
        <v>-1</v>
      </c>
      <c r="AU174" s="156" t="s">
        <v>274</v>
      </c>
      <c r="AV174" s="59">
        <v>1</v>
      </c>
      <c r="AW174" s="128">
        <v>1970</v>
      </c>
      <c r="AX174" s="128" t="s">
        <v>100</v>
      </c>
      <c r="AY174" s="128" t="s">
        <v>106</v>
      </c>
      <c r="AZ174" s="128" t="s">
        <v>95</v>
      </c>
      <c r="BA174" s="128" t="s">
        <v>108</v>
      </c>
      <c r="BB174" s="128" t="s">
        <v>109</v>
      </c>
      <c r="BC174" s="128" t="s">
        <v>98</v>
      </c>
      <c r="BD174" s="128"/>
      <c r="BE174" s="128"/>
      <c r="BF174" s="128"/>
      <c r="BG174" s="128"/>
      <c r="BH174" s="128" t="s">
        <v>99</v>
      </c>
      <c r="BI174">
        <f t="shared" si="71"/>
        <v>12</v>
      </c>
      <c r="BJ174">
        <f t="shared" si="72"/>
        <v>0</v>
      </c>
      <c r="BK174">
        <f t="shared" si="73"/>
        <v>5</v>
      </c>
      <c r="BL174">
        <f t="shared" si="74"/>
        <v>28</v>
      </c>
      <c r="BM174">
        <f t="shared" si="75"/>
        <v>0</v>
      </c>
      <c r="BN174">
        <f t="shared" si="76"/>
        <v>45</v>
      </c>
      <c r="BO174">
        <f t="shared" si="77"/>
        <v>0.15151515151515152</v>
      </c>
      <c r="BP174">
        <v>1</v>
      </c>
    </row>
    <row r="175" spans="1:69" ht="47.25" customHeight="1" x14ac:dyDescent="0.25">
      <c r="A175" s="156" t="s">
        <v>275</v>
      </c>
      <c r="B175" s="2">
        <v>1</v>
      </c>
      <c r="C175" s="2">
        <v>1</v>
      </c>
      <c r="D175" s="2">
        <v>-1</v>
      </c>
      <c r="E175" s="2">
        <v>-1</v>
      </c>
      <c r="F175" s="2">
        <v>-1</v>
      </c>
      <c r="G175" s="2">
        <v>-1</v>
      </c>
      <c r="H175" s="2">
        <v>-1</v>
      </c>
      <c r="I175" s="2">
        <v>-1</v>
      </c>
      <c r="J175" s="2">
        <v>-1</v>
      </c>
      <c r="K175" s="3">
        <v>-2</v>
      </c>
      <c r="L175" s="3">
        <v>-2</v>
      </c>
      <c r="M175" s="3">
        <v>-2</v>
      </c>
      <c r="N175" s="3">
        <v>-2</v>
      </c>
      <c r="O175" s="2">
        <v>-1</v>
      </c>
      <c r="P175" s="2">
        <v>-1</v>
      </c>
      <c r="Q175" s="2">
        <v>-1</v>
      </c>
      <c r="R175" s="2">
        <v>-1</v>
      </c>
      <c r="S175" s="2">
        <v>-1</v>
      </c>
      <c r="T175" s="3">
        <v>-2</v>
      </c>
      <c r="U175" s="3">
        <v>-2</v>
      </c>
      <c r="V175" s="3">
        <v>-2</v>
      </c>
      <c r="W175" s="3">
        <v>-2</v>
      </c>
      <c r="X175" s="2">
        <v>-1</v>
      </c>
      <c r="Y175" s="2">
        <v>-1</v>
      </c>
      <c r="Z175" s="2">
        <v>-1</v>
      </c>
      <c r="AA175" s="2">
        <v>-1</v>
      </c>
      <c r="AB175" s="3">
        <v>-2</v>
      </c>
      <c r="AC175" s="3">
        <v>-2</v>
      </c>
      <c r="AD175" s="3">
        <v>-2</v>
      </c>
      <c r="AE175" s="3">
        <v>-2</v>
      </c>
      <c r="AF175" s="2">
        <v>-1</v>
      </c>
      <c r="AG175" s="2">
        <v>-1</v>
      </c>
      <c r="AH175" s="2">
        <v>-1</v>
      </c>
      <c r="AI175" s="2">
        <v>-1</v>
      </c>
      <c r="AJ175" s="2">
        <v>-1</v>
      </c>
      <c r="AK175" s="2">
        <v>-1</v>
      </c>
      <c r="AL175" s="2">
        <v>-1</v>
      </c>
      <c r="AM175" s="3">
        <v>-2</v>
      </c>
      <c r="AN175" s="3">
        <v>-2</v>
      </c>
      <c r="AO175" s="3">
        <v>-2</v>
      </c>
      <c r="AP175" s="3">
        <v>-2</v>
      </c>
      <c r="AQ175" s="2">
        <v>-1</v>
      </c>
      <c r="AR175" s="2">
        <v>-1</v>
      </c>
      <c r="AS175" s="2">
        <v>-1</v>
      </c>
      <c r="AT175" s="2">
        <v>-1</v>
      </c>
      <c r="AU175" s="156" t="s">
        <v>275</v>
      </c>
      <c r="AV175" s="60">
        <v>1</v>
      </c>
      <c r="AW175" s="129">
        <v>1969</v>
      </c>
      <c r="AX175" s="129" t="s">
        <v>100</v>
      </c>
      <c r="AY175" s="129" t="s">
        <v>106</v>
      </c>
      <c r="AZ175" s="129" t="s">
        <v>95</v>
      </c>
      <c r="BA175" s="129" t="s">
        <v>108</v>
      </c>
      <c r="BB175" s="129" t="s">
        <v>115</v>
      </c>
      <c r="BC175" s="129" t="s">
        <v>98</v>
      </c>
      <c r="BD175" s="129"/>
      <c r="BE175" s="129"/>
      <c r="BF175" s="129"/>
      <c r="BG175" s="129"/>
      <c r="BH175" s="129" t="s">
        <v>99</v>
      </c>
      <c r="BI175">
        <f t="shared" si="71"/>
        <v>16</v>
      </c>
      <c r="BJ175">
        <f t="shared" si="72"/>
        <v>0</v>
      </c>
      <c r="BK175">
        <f t="shared" si="73"/>
        <v>2</v>
      </c>
      <c r="BL175">
        <f t="shared" si="74"/>
        <v>27</v>
      </c>
      <c r="BM175">
        <f t="shared" si="75"/>
        <v>0</v>
      </c>
      <c r="BN175">
        <f t="shared" si="76"/>
        <v>45</v>
      </c>
      <c r="BO175">
        <f t="shared" si="77"/>
        <v>6.8965517241379309E-2</v>
      </c>
      <c r="BP175">
        <v>1</v>
      </c>
    </row>
    <row r="176" spans="1:69" ht="47.25" customHeight="1" x14ac:dyDescent="0.25">
      <c r="A176" s="156" t="s">
        <v>276</v>
      </c>
      <c r="B176" s="2">
        <v>1</v>
      </c>
      <c r="C176" s="2">
        <v>1</v>
      </c>
      <c r="D176" s="2">
        <v>-1</v>
      </c>
      <c r="E176" s="2">
        <v>-1</v>
      </c>
      <c r="F176" s="2">
        <v>-1</v>
      </c>
      <c r="G176" s="2">
        <v>-1</v>
      </c>
      <c r="H176" s="2">
        <v>-1</v>
      </c>
      <c r="I176" s="2">
        <v>-1</v>
      </c>
      <c r="J176" s="2">
        <v>-1</v>
      </c>
      <c r="K176" s="2">
        <v>1</v>
      </c>
      <c r="L176" s="2">
        <v>-1</v>
      </c>
      <c r="M176" s="3">
        <v>-2</v>
      </c>
      <c r="N176" s="3">
        <v>-2</v>
      </c>
      <c r="O176" s="3">
        <v>-2</v>
      </c>
      <c r="P176" s="3">
        <v>-2</v>
      </c>
      <c r="Q176" s="2">
        <v>-1</v>
      </c>
      <c r="R176" s="2">
        <v>-1</v>
      </c>
      <c r="S176" s="3">
        <v>-2</v>
      </c>
      <c r="T176" s="3">
        <v>-2</v>
      </c>
      <c r="U176" s="3">
        <v>-2</v>
      </c>
      <c r="V176" s="3">
        <v>-2</v>
      </c>
      <c r="W176" s="2">
        <v>-1</v>
      </c>
      <c r="X176" s="3">
        <v>-2</v>
      </c>
      <c r="Y176" s="3">
        <v>-2</v>
      </c>
      <c r="Z176" s="3">
        <v>-2</v>
      </c>
      <c r="AA176" s="3">
        <v>-2</v>
      </c>
      <c r="AB176" s="2">
        <v>-1</v>
      </c>
      <c r="AC176" s="2">
        <v>-1</v>
      </c>
      <c r="AD176" s="2">
        <v>-1</v>
      </c>
      <c r="AE176" s="3">
        <v>-2</v>
      </c>
      <c r="AF176" s="3">
        <v>-2</v>
      </c>
      <c r="AG176" s="3">
        <v>-2</v>
      </c>
      <c r="AH176" s="3">
        <v>-2</v>
      </c>
      <c r="AI176" s="2">
        <v>-1</v>
      </c>
      <c r="AJ176" s="2">
        <v>-1</v>
      </c>
      <c r="AK176" s="2">
        <v>-1</v>
      </c>
      <c r="AL176" s="3">
        <v>-2</v>
      </c>
      <c r="AM176" s="3">
        <v>-2</v>
      </c>
      <c r="AN176" s="3">
        <v>-2</v>
      </c>
      <c r="AO176" s="3">
        <v>-2</v>
      </c>
      <c r="AP176" s="2">
        <v>-1</v>
      </c>
      <c r="AQ176" s="3">
        <v>-2</v>
      </c>
      <c r="AR176" s="3">
        <v>-2</v>
      </c>
      <c r="AS176" s="3">
        <v>-2</v>
      </c>
      <c r="AT176" s="3">
        <v>-2</v>
      </c>
      <c r="AU176" s="156" t="s">
        <v>276</v>
      </c>
      <c r="AV176" s="61">
        <v>1</v>
      </c>
      <c r="AW176" s="130">
        <v>1971</v>
      </c>
      <c r="AX176" s="130" t="s">
        <v>100</v>
      </c>
      <c r="AY176" s="130" t="s">
        <v>106</v>
      </c>
      <c r="AZ176" s="130" t="s">
        <v>101</v>
      </c>
      <c r="BA176" s="130" t="s">
        <v>108</v>
      </c>
      <c r="BB176" s="130" t="s">
        <v>109</v>
      </c>
      <c r="BC176" s="130" t="s">
        <v>98</v>
      </c>
      <c r="BD176" s="130"/>
      <c r="BE176" s="130"/>
      <c r="BF176" s="130"/>
      <c r="BG176" s="130"/>
      <c r="BH176" s="130" t="s">
        <v>99</v>
      </c>
      <c r="BI176">
        <f t="shared" si="71"/>
        <v>24</v>
      </c>
      <c r="BJ176">
        <f t="shared" si="72"/>
        <v>0</v>
      </c>
      <c r="BK176">
        <f t="shared" si="73"/>
        <v>3</v>
      </c>
      <c r="BL176">
        <f t="shared" si="74"/>
        <v>18</v>
      </c>
      <c r="BM176">
        <f t="shared" si="75"/>
        <v>0</v>
      </c>
      <c r="BN176">
        <f t="shared" si="76"/>
        <v>45</v>
      </c>
      <c r="BO176">
        <f t="shared" si="77"/>
        <v>0.14285714285714285</v>
      </c>
      <c r="BP176">
        <v>1</v>
      </c>
    </row>
    <row r="177" spans="1:68" ht="47.25" customHeight="1" x14ac:dyDescent="0.25">
      <c r="A177" s="91" t="s">
        <v>277</v>
      </c>
      <c r="B177" s="91">
        <v>1</v>
      </c>
      <c r="C177" s="91">
        <v>1</v>
      </c>
      <c r="D177" s="91">
        <v>1</v>
      </c>
      <c r="E177" s="91">
        <v>1</v>
      </c>
      <c r="F177" s="91">
        <v>-1</v>
      </c>
      <c r="G177" s="91">
        <v>1</v>
      </c>
      <c r="H177" s="91">
        <v>1</v>
      </c>
      <c r="I177" s="91">
        <v>1</v>
      </c>
      <c r="J177" s="91">
        <v>1</v>
      </c>
      <c r="K177" s="91">
        <v>-1</v>
      </c>
      <c r="L177" s="91">
        <v>1</v>
      </c>
      <c r="M177" s="93">
        <v>-2</v>
      </c>
      <c r="N177" s="93">
        <v>-2</v>
      </c>
      <c r="O177" s="93">
        <v>-2</v>
      </c>
      <c r="P177" s="93">
        <v>-2</v>
      </c>
      <c r="Q177" s="91">
        <v>2</v>
      </c>
      <c r="R177" s="91">
        <v>-1</v>
      </c>
      <c r="S177" s="91">
        <v>1</v>
      </c>
      <c r="T177" s="91">
        <v>1</v>
      </c>
      <c r="U177" s="91">
        <v>1</v>
      </c>
      <c r="V177" s="93">
        <v>-2</v>
      </c>
      <c r="W177" s="93">
        <v>-2</v>
      </c>
      <c r="X177" s="93">
        <v>-2</v>
      </c>
      <c r="Y177" s="93">
        <v>-2</v>
      </c>
      <c r="Z177" s="91">
        <v>-1</v>
      </c>
      <c r="AA177" s="93">
        <v>-2</v>
      </c>
      <c r="AB177" s="93">
        <v>-2</v>
      </c>
      <c r="AC177" s="93">
        <v>-2</v>
      </c>
      <c r="AD177" s="93">
        <v>-2</v>
      </c>
      <c r="AE177" s="91">
        <v>1</v>
      </c>
      <c r="AF177" s="93">
        <v>-2</v>
      </c>
      <c r="AG177" s="93">
        <v>-2</v>
      </c>
      <c r="AH177" s="93">
        <v>-2</v>
      </c>
      <c r="AI177" s="93">
        <v>-2</v>
      </c>
      <c r="AJ177" s="91">
        <v>1</v>
      </c>
      <c r="AK177" s="91">
        <v>1</v>
      </c>
      <c r="AL177" s="91">
        <v>1</v>
      </c>
      <c r="AM177" s="91">
        <v>-1</v>
      </c>
      <c r="AN177" s="91">
        <v>-1</v>
      </c>
      <c r="AO177" s="93">
        <v>-2</v>
      </c>
      <c r="AP177" s="93">
        <v>-2</v>
      </c>
      <c r="AQ177" s="93">
        <v>-2</v>
      </c>
      <c r="AR177" s="93">
        <v>-2</v>
      </c>
      <c r="AS177" s="91">
        <v>-1</v>
      </c>
      <c r="AT177" s="91">
        <v>1</v>
      </c>
      <c r="AU177" s="91" t="s">
        <v>277</v>
      </c>
      <c r="AV177" s="91">
        <v>1</v>
      </c>
      <c r="AW177" s="91">
        <v>1984</v>
      </c>
      <c r="AX177" s="91" t="s">
        <v>93</v>
      </c>
      <c r="AY177" s="91" t="s">
        <v>106</v>
      </c>
      <c r="AZ177" s="91" t="s">
        <v>107</v>
      </c>
      <c r="BA177" s="91" t="s">
        <v>96</v>
      </c>
      <c r="BB177" s="91" t="s">
        <v>116</v>
      </c>
      <c r="BC177" s="91" t="s">
        <v>98</v>
      </c>
      <c r="BD177" s="91"/>
      <c r="BE177" s="91"/>
      <c r="BF177" s="91"/>
      <c r="BG177" s="91"/>
      <c r="BH177" s="91" t="s">
        <v>99</v>
      </c>
      <c r="BI177">
        <f t="shared" ref="BI177:BI197" si="78">COUNTIF(B177:AT177,-2)</f>
        <v>20</v>
      </c>
      <c r="BJ177">
        <f t="shared" ref="BJ177:BJ197" si="79">COUNTIF(B177:AT177,2)</f>
        <v>1</v>
      </c>
      <c r="BK177">
        <f t="shared" ref="BK177:BK197" si="80">COUNTIF(B177:AT177,1)</f>
        <v>17</v>
      </c>
      <c r="BL177">
        <f t="shared" ref="BL177:BL197" si="81">COUNTIF(A177:AT177,-1)</f>
        <v>7</v>
      </c>
      <c r="BM177">
        <f t="shared" ref="BM177:BM197" si="82">COUNTBLANK(A177:AT177)</f>
        <v>0</v>
      </c>
      <c r="BN177">
        <f t="shared" si="76"/>
        <v>45</v>
      </c>
      <c r="BO177">
        <f t="shared" si="77"/>
        <v>0.72</v>
      </c>
      <c r="BP177">
        <v>1</v>
      </c>
    </row>
    <row r="178" spans="1:68" ht="47.25" customHeight="1" x14ac:dyDescent="0.25">
      <c r="A178" s="94" t="s">
        <v>278</v>
      </c>
      <c r="B178" s="94">
        <v>2</v>
      </c>
      <c r="C178" s="94">
        <v>2</v>
      </c>
      <c r="D178" s="94">
        <v>2</v>
      </c>
      <c r="E178" s="94">
        <v>1</v>
      </c>
      <c r="F178" s="94">
        <v>1</v>
      </c>
      <c r="G178" s="94">
        <v>1</v>
      </c>
      <c r="H178" s="94">
        <v>1</v>
      </c>
      <c r="I178" s="94">
        <v>1</v>
      </c>
      <c r="J178" s="94">
        <v>1</v>
      </c>
      <c r="K178" s="94">
        <v>1</v>
      </c>
      <c r="L178" s="94">
        <v>1</v>
      </c>
      <c r="M178" s="96">
        <v>-2</v>
      </c>
      <c r="N178" s="96">
        <v>-2</v>
      </c>
      <c r="O178" s="96">
        <v>-2</v>
      </c>
      <c r="P178" s="96">
        <v>-2</v>
      </c>
      <c r="Q178" s="94">
        <v>1</v>
      </c>
      <c r="R178" s="94">
        <v>1</v>
      </c>
      <c r="S178" s="94">
        <v>1</v>
      </c>
      <c r="T178" s="94">
        <v>1</v>
      </c>
      <c r="U178" s="94">
        <v>1</v>
      </c>
      <c r="V178" s="94">
        <v>1</v>
      </c>
      <c r="W178" s="96">
        <v>-2</v>
      </c>
      <c r="X178" s="96">
        <v>-2</v>
      </c>
      <c r="Y178" s="96">
        <v>-2</v>
      </c>
      <c r="Z178" s="96">
        <v>-2</v>
      </c>
      <c r="AA178" s="94">
        <v>1</v>
      </c>
      <c r="AB178" s="94">
        <v>1</v>
      </c>
      <c r="AC178" s="94">
        <v>1</v>
      </c>
      <c r="AD178" s="94">
        <v>1</v>
      </c>
      <c r="AE178" s="94">
        <v>1</v>
      </c>
      <c r="AF178" s="94">
        <v>1</v>
      </c>
      <c r="AG178" s="94">
        <v>1</v>
      </c>
      <c r="AH178" s="94">
        <v>1</v>
      </c>
      <c r="AI178" s="94">
        <v>1</v>
      </c>
      <c r="AJ178" s="96">
        <v>-2</v>
      </c>
      <c r="AK178" s="96">
        <v>-2</v>
      </c>
      <c r="AL178" s="96">
        <v>-2</v>
      </c>
      <c r="AM178" s="96">
        <v>-2</v>
      </c>
      <c r="AN178" s="94">
        <v>2</v>
      </c>
      <c r="AO178" s="94">
        <v>1</v>
      </c>
      <c r="AP178" s="94">
        <v>1</v>
      </c>
      <c r="AQ178" s="94">
        <v>1</v>
      </c>
      <c r="AR178" s="94">
        <v>1</v>
      </c>
      <c r="AS178" s="94">
        <v>1</v>
      </c>
      <c r="AT178" s="94">
        <v>1</v>
      </c>
      <c r="AU178" s="94" t="s">
        <v>278</v>
      </c>
      <c r="AV178" s="94">
        <v>1</v>
      </c>
      <c r="AW178" s="94">
        <v>1987</v>
      </c>
      <c r="AX178" s="94" t="s">
        <v>93</v>
      </c>
      <c r="AY178" s="94" t="s">
        <v>94</v>
      </c>
      <c r="AZ178" s="94" t="s">
        <v>101</v>
      </c>
      <c r="BA178" s="94" t="s">
        <v>108</v>
      </c>
      <c r="BB178" s="94" t="s">
        <v>112</v>
      </c>
      <c r="BC178" s="94" t="s">
        <v>98</v>
      </c>
      <c r="BD178" s="94"/>
      <c r="BE178" s="94" t="s">
        <v>99</v>
      </c>
      <c r="BF178" s="94"/>
      <c r="BG178" s="94"/>
      <c r="BH178" s="94"/>
      <c r="BI178">
        <f t="shared" si="78"/>
        <v>12</v>
      </c>
      <c r="BJ178">
        <f t="shared" si="79"/>
        <v>4</v>
      </c>
      <c r="BK178">
        <f t="shared" si="80"/>
        <v>29</v>
      </c>
      <c r="BL178">
        <f t="shared" si="81"/>
        <v>0</v>
      </c>
      <c r="BM178">
        <f t="shared" si="82"/>
        <v>0</v>
      </c>
      <c r="BN178">
        <f t="shared" si="76"/>
        <v>45</v>
      </c>
      <c r="BO178">
        <f t="shared" si="77"/>
        <v>1</v>
      </c>
      <c r="BP178">
        <v>1</v>
      </c>
    </row>
    <row r="179" spans="1:68" ht="47.25" customHeight="1" x14ac:dyDescent="0.25">
      <c r="A179" s="91" t="s">
        <v>279</v>
      </c>
      <c r="B179" s="91">
        <v>-1</v>
      </c>
      <c r="C179" s="91">
        <v>-1</v>
      </c>
      <c r="D179" s="91">
        <v>-1</v>
      </c>
      <c r="E179" s="91">
        <v>-1</v>
      </c>
      <c r="F179" s="91">
        <v>1</v>
      </c>
      <c r="G179" s="93">
        <v>-2</v>
      </c>
      <c r="H179" s="93">
        <v>-2</v>
      </c>
      <c r="I179" s="93">
        <v>-2</v>
      </c>
      <c r="J179" s="93">
        <v>-2</v>
      </c>
      <c r="K179" s="91">
        <v>-1</v>
      </c>
      <c r="L179" s="91">
        <v>2</v>
      </c>
      <c r="M179" s="91">
        <v>2</v>
      </c>
      <c r="N179" s="91">
        <v>-1</v>
      </c>
      <c r="O179" s="91">
        <v>2</v>
      </c>
      <c r="P179" s="91">
        <v>2</v>
      </c>
      <c r="Q179" s="91">
        <v>2</v>
      </c>
      <c r="R179" s="91">
        <v>2</v>
      </c>
      <c r="S179" s="91">
        <v>2</v>
      </c>
      <c r="T179" s="91">
        <v>-1</v>
      </c>
      <c r="U179" s="91">
        <v>2</v>
      </c>
      <c r="V179" s="91">
        <v>2</v>
      </c>
      <c r="W179" s="91">
        <v>2</v>
      </c>
      <c r="X179" s="91">
        <v>2</v>
      </c>
      <c r="Y179" s="91">
        <v>2</v>
      </c>
      <c r="Z179" s="91">
        <v>2</v>
      </c>
      <c r="AA179" s="91">
        <v>2</v>
      </c>
      <c r="AB179" s="91">
        <v>-1</v>
      </c>
      <c r="AC179" s="93">
        <v>-2</v>
      </c>
      <c r="AD179" s="93">
        <v>-2</v>
      </c>
      <c r="AE179" s="93">
        <v>-2</v>
      </c>
      <c r="AF179" s="93">
        <v>-2</v>
      </c>
      <c r="AG179" s="91">
        <v>2</v>
      </c>
      <c r="AH179" s="91">
        <v>-1</v>
      </c>
      <c r="AI179" s="93">
        <v>-2</v>
      </c>
      <c r="AJ179" s="93">
        <v>-2</v>
      </c>
      <c r="AK179" s="93">
        <v>-2</v>
      </c>
      <c r="AL179" s="93">
        <v>-2</v>
      </c>
      <c r="AM179" s="91">
        <v>2</v>
      </c>
      <c r="AN179" s="91">
        <v>2</v>
      </c>
      <c r="AO179" s="91">
        <v>2</v>
      </c>
      <c r="AP179" s="91">
        <v>2</v>
      </c>
      <c r="AQ179" s="91">
        <v>2</v>
      </c>
      <c r="AR179" s="91">
        <v>-1</v>
      </c>
      <c r="AS179" s="93">
        <v>-2</v>
      </c>
      <c r="AT179" s="93">
        <v>-2</v>
      </c>
      <c r="AU179" s="91" t="s">
        <v>279</v>
      </c>
      <c r="AV179" s="91">
        <v>1</v>
      </c>
      <c r="AW179" s="91">
        <v>1972</v>
      </c>
      <c r="AX179" s="91" t="s">
        <v>93</v>
      </c>
      <c r="AY179" s="91" t="s">
        <v>94</v>
      </c>
      <c r="AZ179" s="91" t="s">
        <v>110</v>
      </c>
      <c r="BA179" s="91" t="s">
        <v>108</v>
      </c>
      <c r="BB179" s="91" t="s">
        <v>105</v>
      </c>
      <c r="BC179" s="91" t="s">
        <v>98</v>
      </c>
      <c r="BD179" s="91"/>
      <c r="BE179" s="91"/>
      <c r="BF179" s="91"/>
      <c r="BG179" s="91"/>
      <c r="BH179" s="91" t="s">
        <v>99</v>
      </c>
      <c r="BI179">
        <f t="shared" si="78"/>
        <v>14</v>
      </c>
      <c r="BJ179">
        <f t="shared" si="79"/>
        <v>20</v>
      </c>
      <c r="BK179">
        <f t="shared" si="80"/>
        <v>1</v>
      </c>
      <c r="BL179">
        <f t="shared" si="81"/>
        <v>10</v>
      </c>
      <c r="BM179">
        <f t="shared" si="82"/>
        <v>0</v>
      </c>
      <c r="BN179">
        <f t="shared" si="76"/>
        <v>45</v>
      </c>
      <c r="BO179">
        <f t="shared" si="77"/>
        <v>0.67741935483870963</v>
      </c>
      <c r="BP179">
        <v>1</v>
      </c>
    </row>
    <row r="180" spans="1:68" ht="47.25" customHeight="1" x14ac:dyDescent="0.25">
      <c r="A180" s="94" t="s">
        <v>280</v>
      </c>
      <c r="B180" s="91">
        <v>2</v>
      </c>
      <c r="C180" s="91">
        <v>-1</v>
      </c>
      <c r="D180" s="91">
        <v>2</v>
      </c>
      <c r="E180" s="91">
        <v>1</v>
      </c>
      <c r="F180" s="91">
        <v>1</v>
      </c>
      <c r="G180" s="91">
        <v>1</v>
      </c>
      <c r="H180" s="91">
        <v>2</v>
      </c>
      <c r="I180" s="91">
        <v>-1</v>
      </c>
      <c r="J180" s="91">
        <v>-1</v>
      </c>
      <c r="K180" s="91">
        <v>-1</v>
      </c>
      <c r="L180" s="91">
        <v>1</v>
      </c>
      <c r="M180" s="93">
        <v>-2</v>
      </c>
      <c r="N180" s="93">
        <v>-2</v>
      </c>
      <c r="O180" s="93">
        <v>-2</v>
      </c>
      <c r="P180" s="93">
        <v>-2</v>
      </c>
      <c r="Q180" s="91">
        <v>2</v>
      </c>
      <c r="R180" s="91">
        <v>-1</v>
      </c>
      <c r="S180" s="91">
        <v>1</v>
      </c>
      <c r="T180" s="91">
        <v>2</v>
      </c>
      <c r="U180" s="91">
        <v>1</v>
      </c>
      <c r="V180" s="93">
        <v>-2</v>
      </c>
      <c r="W180" s="93">
        <v>-2</v>
      </c>
      <c r="X180" s="93">
        <v>-2</v>
      </c>
      <c r="Y180" s="93">
        <v>-2</v>
      </c>
      <c r="Z180" s="91">
        <v>2</v>
      </c>
      <c r="AA180" s="91">
        <v>2</v>
      </c>
      <c r="AB180" s="91">
        <v>2</v>
      </c>
      <c r="AC180" s="91">
        <v>1</v>
      </c>
      <c r="AD180" s="91">
        <v>2</v>
      </c>
      <c r="AE180" s="91">
        <v>1</v>
      </c>
      <c r="AF180" s="91">
        <v>2</v>
      </c>
      <c r="AG180" s="91">
        <v>2</v>
      </c>
      <c r="AH180" s="91">
        <v>-1</v>
      </c>
      <c r="AI180" s="93">
        <v>-2</v>
      </c>
      <c r="AJ180" s="93">
        <v>-2</v>
      </c>
      <c r="AK180" s="93">
        <v>-2</v>
      </c>
      <c r="AL180" s="93">
        <v>-2</v>
      </c>
      <c r="AM180" s="91">
        <v>-1</v>
      </c>
      <c r="AN180" s="93">
        <v>-2</v>
      </c>
      <c r="AO180" s="93">
        <v>-2</v>
      </c>
      <c r="AP180" s="93">
        <v>-2</v>
      </c>
      <c r="AQ180" s="93">
        <v>-2</v>
      </c>
      <c r="AR180" s="91">
        <v>-1</v>
      </c>
      <c r="AS180" s="91">
        <v>-1</v>
      </c>
      <c r="AT180" s="93">
        <v>-2</v>
      </c>
      <c r="AU180" s="91" t="s">
        <v>280</v>
      </c>
      <c r="AV180" s="91">
        <v>1</v>
      </c>
      <c r="AW180" s="91">
        <v>1992</v>
      </c>
      <c r="AX180" s="91" t="s">
        <v>93</v>
      </c>
      <c r="AY180" s="91" t="s">
        <v>94</v>
      </c>
      <c r="AZ180" s="91" t="s">
        <v>110</v>
      </c>
      <c r="BA180" s="91" t="s">
        <v>96</v>
      </c>
      <c r="BB180" s="91" t="s">
        <v>105</v>
      </c>
      <c r="BC180" s="91" t="s">
        <v>98</v>
      </c>
      <c r="BD180" s="91"/>
      <c r="BE180" s="91"/>
      <c r="BF180" s="91"/>
      <c r="BG180" s="91"/>
      <c r="BH180" s="91" t="s">
        <v>99</v>
      </c>
      <c r="BI180">
        <f t="shared" si="78"/>
        <v>17</v>
      </c>
      <c r="BJ180">
        <f t="shared" si="79"/>
        <v>11</v>
      </c>
      <c r="BK180">
        <f t="shared" si="80"/>
        <v>8</v>
      </c>
      <c r="BL180">
        <f t="shared" si="81"/>
        <v>9</v>
      </c>
      <c r="BM180">
        <f t="shared" si="82"/>
        <v>0</v>
      </c>
      <c r="BN180">
        <f t="shared" si="76"/>
        <v>45</v>
      </c>
      <c r="BO180">
        <f t="shared" si="77"/>
        <v>0.6785714285714286</v>
      </c>
      <c r="BP180">
        <v>1</v>
      </c>
    </row>
    <row r="181" spans="1:68" ht="47.25" customHeight="1" x14ac:dyDescent="0.25">
      <c r="A181" s="94" t="s">
        <v>281</v>
      </c>
      <c r="B181" s="94">
        <v>2</v>
      </c>
      <c r="C181" s="94">
        <v>2</v>
      </c>
      <c r="D181" s="94">
        <v>2</v>
      </c>
      <c r="E181" s="94">
        <v>2</v>
      </c>
      <c r="F181" s="94">
        <v>1</v>
      </c>
      <c r="G181" s="96">
        <v>-2</v>
      </c>
      <c r="H181" s="96">
        <v>-2</v>
      </c>
      <c r="I181" s="96">
        <v>-2</v>
      </c>
      <c r="J181" s="96">
        <v>-2</v>
      </c>
      <c r="K181" s="94">
        <v>2</v>
      </c>
      <c r="L181" s="94">
        <v>2</v>
      </c>
      <c r="M181" s="94">
        <v>2</v>
      </c>
      <c r="N181" s="94">
        <v>2</v>
      </c>
      <c r="O181" s="94">
        <v>2</v>
      </c>
      <c r="P181" s="94">
        <v>2</v>
      </c>
      <c r="Q181" s="94">
        <v>2</v>
      </c>
      <c r="R181" s="94">
        <v>2</v>
      </c>
      <c r="S181" s="94">
        <v>2</v>
      </c>
      <c r="T181" s="94">
        <v>2</v>
      </c>
      <c r="U181" s="94">
        <v>2</v>
      </c>
      <c r="V181" s="94">
        <v>2</v>
      </c>
      <c r="W181" s="94">
        <v>2</v>
      </c>
      <c r="X181" s="94">
        <v>2</v>
      </c>
      <c r="Y181" s="94">
        <v>2</v>
      </c>
      <c r="Z181" s="94">
        <v>2</v>
      </c>
      <c r="AA181" s="94">
        <v>2</v>
      </c>
      <c r="AB181" s="94">
        <v>2</v>
      </c>
      <c r="AC181" s="94">
        <v>2</v>
      </c>
      <c r="AD181" s="94">
        <v>2</v>
      </c>
      <c r="AE181" s="94">
        <v>2</v>
      </c>
      <c r="AF181" s="94">
        <v>2</v>
      </c>
      <c r="AG181" s="94">
        <v>2</v>
      </c>
      <c r="AH181" s="94">
        <v>2</v>
      </c>
      <c r="AI181" s="94">
        <v>2</v>
      </c>
      <c r="AJ181" s="94">
        <v>2</v>
      </c>
      <c r="AK181" s="94">
        <v>2</v>
      </c>
      <c r="AL181" s="94">
        <v>2</v>
      </c>
      <c r="AM181" s="94">
        <v>2</v>
      </c>
      <c r="AN181" s="94">
        <v>2</v>
      </c>
      <c r="AO181" s="94">
        <v>2</v>
      </c>
      <c r="AP181" s="94">
        <v>2</v>
      </c>
      <c r="AQ181" s="94">
        <v>2</v>
      </c>
      <c r="AR181" s="94">
        <v>2</v>
      </c>
      <c r="AS181" s="94">
        <v>2</v>
      </c>
      <c r="AT181" s="94">
        <v>2</v>
      </c>
      <c r="AU181" s="94" t="s">
        <v>281</v>
      </c>
      <c r="AV181" s="94">
        <v>1</v>
      </c>
      <c r="AW181" s="94">
        <v>1973</v>
      </c>
      <c r="AX181" s="94" t="s">
        <v>93</v>
      </c>
      <c r="AY181" s="94" t="s">
        <v>94</v>
      </c>
      <c r="AZ181" s="94" t="s">
        <v>101</v>
      </c>
      <c r="BA181" s="94" t="s">
        <v>96</v>
      </c>
      <c r="BB181" s="94" t="s">
        <v>114</v>
      </c>
      <c r="BC181" s="94" t="s">
        <v>98</v>
      </c>
      <c r="BD181" s="94"/>
      <c r="BE181" s="94"/>
      <c r="BF181" s="94"/>
      <c r="BG181" s="94"/>
      <c r="BH181" s="94" t="s">
        <v>99</v>
      </c>
      <c r="BI181">
        <f t="shared" si="78"/>
        <v>4</v>
      </c>
      <c r="BJ181">
        <f t="shared" si="79"/>
        <v>40</v>
      </c>
      <c r="BK181">
        <f t="shared" si="80"/>
        <v>1</v>
      </c>
      <c r="BL181">
        <f t="shared" si="81"/>
        <v>0</v>
      </c>
      <c r="BM181">
        <f t="shared" si="82"/>
        <v>0</v>
      </c>
      <c r="BN181">
        <f t="shared" si="76"/>
        <v>45</v>
      </c>
      <c r="BO181">
        <f t="shared" si="77"/>
        <v>1</v>
      </c>
      <c r="BP181">
        <v>1</v>
      </c>
    </row>
    <row r="182" spans="1:68" ht="47.25" customHeight="1" x14ac:dyDescent="0.25">
      <c r="A182" s="94" t="s">
        <v>282</v>
      </c>
      <c r="B182" s="94">
        <v>2</v>
      </c>
      <c r="C182" s="94">
        <v>1</v>
      </c>
      <c r="D182" s="94">
        <v>1</v>
      </c>
      <c r="E182" s="94">
        <v>1</v>
      </c>
      <c r="F182" s="94">
        <v>1</v>
      </c>
      <c r="G182" s="94">
        <v>1</v>
      </c>
      <c r="H182" s="94">
        <v>1</v>
      </c>
      <c r="I182" s="94">
        <v>1</v>
      </c>
      <c r="J182" s="94">
        <v>1</v>
      </c>
      <c r="K182" s="94">
        <v>1</v>
      </c>
      <c r="L182" s="94">
        <v>1</v>
      </c>
      <c r="M182" s="94">
        <v>2</v>
      </c>
      <c r="N182" s="94">
        <v>2</v>
      </c>
      <c r="O182" s="94">
        <v>2</v>
      </c>
      <c r="P182" s="94">
        <v>2</v>
      </c>
      <c r="Q182" s="94">
        <v>2</v>
      </c>
      <c r="R182" s="94">
        <v>1</v>
      </c>
      <c r="S182" s="94">
        <v>1</v>
      </c>
      <c r="T182" s="96">
        <v>-2</v>
      </c>
      <c r="U182" s="96">
        <v>-2</v>
      </c>
      <c r="V182" s="96">
        <v>-2</v>
      </c>
      <c r="W182" s="96">
        <v>-2</v>
      </c>
      <c r="X182" s="94">
        <v>1</v>
      </c>
      <c r="Y182" s="94">
        <v>1</v>
      </c>
      <c r="Z182" s="94">
        <v>1</v>
      </c>
      <c r="AA182" s="94">
        <v>1</v>
      </c>
      <c r="AB182" s="96">
        <v>-2</v>
      </c>
      <c r="AC182" s="96">
        <v>-2</v>
      </c>
      <c r="AD182" s="96">
        <v>-2</v>
      </c>
      <c r="AE182" s="96">
        <v>-2</v>
      </c>
      <c r="AF182" s="94">
        <v>1</v>
      </c>
      <c r="AG182" s="94">
        <v>1</v>
      </c>
      <c r="AH182" s="94">
        <v>1</v>
      </c>
      <c r="AI182" s="94">
        <v>1</v>
      </c>
      <c r="AJ182" s="94">
        <v>1</v>
      </c>
      <c r="AK182" s="96">
        <v>-2</v>
      </c>
      <c r="AL182" s="96">
        <v>-2</v>
      </c>
      <c r="AM182" s="96">
        <v>-2</v>
      </c>
      <c r="AN182" s="96">
        <v>-2</v>
      </c>
      <c r="AO182" s="94">
        <v>-1</v>
      </c>
      <c r="AP182" s="94">
        <v>1</v>
      </c>
      <c r="AQ182" s="96">
        <v>-2</v>
      </c>
      <c r="AR182" s="96">
        <v>-2</v>
      </c>
      <c r="AS182" s="96">
        <v>-2</v>
      </c>
      <c r="AT182" s="96">
        <v>-2</v>
      </c>
      <c r="AU182" s="94" t="s">
        <v>282</v>
      </c>
      <c r="AV182" s="94">
        <v>1</v>
      </c>
      <c r="AW182" s="94">
        <v>1986</v>
      </c>
      <c r="AX182" s="94" t="s">
        <v>100</v>
      </c>
      <c r="AY182" s="94" t="s">
        <v>94</v>
      </c>
      <c r="AZ182" s="94" t="s">
        <v>95</v>
      </c>
      <c r="BA182" s="94" t="s">
        <v>108</v>
      </c>
      <c r="BB182" s="94" t="s">
        <v>112</v>
      </c>
      <c r="BC182" s="94" t="s">
        <v>98</v>
      </c>
      <c r="BD182" s="94"/>
      <c r="BE182" s="94" t="s">
        <v>99</v>
      </c>
      <c r="BF182" s="94"/>
      <c r="BG182" s="94"/>
      <c r="BH182" s="94"/>
      <c r="BI182">
        <f t="shared" si="78"/>
        <v>16</v>
      </c>
      <c r="BJ182">
        <f t="shared" si="79"/>
        <v>6</v>
      </c>
      <c r="BK182">
        <f t="shared" si="80"/>
        <v>22</v>
      </c>
      <c r="BL182">
        <f t="shared" si="81"/>
        <v>1</v>
      </c>
      <c r="BM182">
        <f t="shared" si="82"/>
        <v>0</v>
      </c>
      <c r="BN182">
        <f t="shared" si="76"/>
        <v>45</v>
      </c>
      <c r="BO182">
        <f t="shared" si="77"/>
        <v>0.96551724137931039</v>
      </c>
      <c r="BP182">
        <v>1</v>
      </c>
    </row>
    <row r="183" spans="1:68" ht="47.25" customHeight="1" x14ac:dyDescent="0.25">
      <c r="A183" s="94" t="s">
        <v>283</v>
      </c>
      <c r="B183" s="94">
        <v>1</v>
      </c>
      <c r="C183" s="94">
        <v>1</v>
      </c>
      <c r="D183" s="94">
        <v>1</v>
      </c>
      <c r="E183" s="94">
        <v>1</v>
      </c>
      <c r="F183" s="96">
        <v>-2</v>
      </c>
      <c r="G183" s="96">
        <v>-2</v>
      </c>
      <c r="H183" s="96">
        <v>-2</v>
      </c>
      <c r="I183" s="96">
        <v>-2</v>
      </c>
      <c r="J183" s="94">
        <v>2</v>
      </c>
      <c r="K183" s="94">
        <v>1</v>
      </c>
      <c r="L183" s="94">
        <v>1</v>
      </c>
      <c r="M183" s="94">
        <v>1</v>
      </c>
      <c r="N183" s="94">
        <v>2</v>
      </c>
      <c r="O183" s="94">
        <v>2</v>
      </c>
      <c r="P183" s="94">
        <v>2</v>
      </c>
      <c r="Q183" s="94">
        <v>1</v>
      </c>
      <c r="R183" s="94">
        <v>1</v>
      </c>
      <c r="S183" s="96">
        <v>-2</v>
      </c>
      <c r="T183" s="96">
        <v>-2</v>
      </c>
      <c r="U183" s="96">
        <v>-2</v>
      </c>
      <c r="V183" s="96">
        <v>-2</v>
      </c>
      <c r="W183" s="94">
        <v>1</v>
      </c>
      <c r="X183" s="96">
        <v>-2</v>
      </c>
      <c r="Y183" s="96">
        <v>-2</v>
      </c>
      <c r="Z183" s="96">
        <v>-2</v>
      </c>
      <c r="AA183" s="96">
        <v>-2</v>
      </c>
      <c r="AB183" s="94">
        <v>2</v>
      </c>
      <c r="AC183" s="94">
        <v>1</v>
      </c>
      <c r="AD183" s="94">
        <v>1</v>
      </c>
      <c r="AE183" s="96">
        <v>-2</v>
      </c>
      <c r="AF183" s="96">
        <v>-2</v>
      </c>
      <c r="AG183" s="96">
        <v>-2</v>
      </c>
      <c r="AH183" s="96">
        <v>-2</v>
      </c>
      <c r="AI183" s="94">
        <v>1</v>
      </c>
      <c r="AJ183" s="94">
        <v>1</v>
      </c>
      <c r="AK183" s="94">
        <v>1</v>
      </c>
      <c r="AL183" s="96">
        <v>-2</v>
      </c>
      <c r="AM183" s="96">
        <v>-2</v>
      </c>
      <c r="AN183" s="96">
        <v>-2</v>
      </c>
      <c r="AO183" s="96">
        <v>-2</v>
      </c>
      <c r="AP183" s="94">
        <v>2</v>
      </c>
      <c r="AQ183" s="94">
        <v>2</v>
      </c>
      <c r="AR183" s="94">
        <v>2</v>
      </c>
      <c r="AS183" s="94">
        <v>1</v>
      </c>
      <c r="AT183" s="96">
        <v>-2</v>
      </c>
      <c r="AU183" s="94" t="s">
        <v>283</v>
      </c>
      <c r="AV183" s="94">
        <v>1</v>
      </c>
      <c r="AW183" s="94">
        <v>1992</v>
      </c>
      <c r="AX183" s="94" t="s">
        <v>93</v>
      </c>
      <c r="AY183" s="94" t="s">
        <v>94</v>
      </c>
      <c r="AZ183" s="94" t="s">
        <v>110</v>
      </c>
      <c r="BA183" s="94" t="s">
        <v>96</v>
      </c>
      <c r="BB183" s="94" t="s">
        <v>102</v>
      </c>
      <c r="BC183" s="94" t="s">
        <v>98</v>
      </c>
      <c r="BD183" s="94"/>
      <c r="BE183" s="94"/>
      <c r="BF183" s="94"/>
      <c r="BG183" s="94"/>
      <c r="BH183" s="94" t="s">
        <v>99</v>
      </c>
      <c r="BI183">
        <f t="shared" si="78"/>
        <v>21</v>
      </c>
      <c r="BJ183">
        <f t="shared" si="79"/>
        <v>8</v>
      </c>
      <c r="BK183">
        <f t="shared" si="80"/>
        <v>16</v>
      </c>
      <c r="BL183">
        <f t="shared" si="81"/>
        <v>0</v>
      </c>
      <c r="BM183">
        <f t="shared" si="82"/>
        <v>0</v>
      </c>
      <c r="BN183">
        <f t="shared" si="76"/>
        <v>45</v>
      </c>
      <c r="BO183">
        <f t="shared" si="77"/>
        <v>1</v>
      </c>
      <c r="BP183">
        <v>1</v>
      </c>
    </row>
    <row r="184" spans="1:68" ht="47.25" customHeight="1" x14ac:dyDescent="0.25">
      <c r="A184" s="156" t="s">
        <v>284</v>
      </c>
      <c r="B184" s="2">
        <v>-1</v>
      </c>
      <c r="C184" s="2">
        <v>-1</v>
      </c>
      <c r="D184" s="2">
        <v>-1</v>
      </c>
      <c r="E184" s="2">
        <v>-1</v>
      </c>
      <c r="F184" s="2">
        <v>-1</v>
      </c>
      <c r="G184" s="2">
        <v>-1</v>
      </c>
      <c r="H184" s="3">
        <v>-2</v>
      </c>
      <c r="I184" s="3">
        <v>-2</v>
      </c>
      <c r="J184" s="3">
        <v>-2</v>
      </c>
      <c r="K184" s="3">
        <v>-2</v>
      </c>
      <c r="L184" s="2">
        <v>-1</v>
      </c>
      <c r="M184" s="2">
        <v>1</v>
      </c>
      <c r="N184" s="2">
        <v>1</v>
      </c>
      <c r="O184" s="3">
        <v>-2</v>
      </c>
      <c r="P184" s="3">
        <v>-2</v>
      </c>
      <c r="Q184" s="3">
        <v>-2</v>
      </c>
      <c r="R184" s="3">
        <v>-2</v>
      </c>
      <c r="S184" s="2">
        <v>1</v>
      </c>
      <c r="T184" s="2">
        <v>1</v>
      </c>
      <c r="U184" s="2">
        <v>1</v>
      </c>
      <c r="V184" s="3">
        <v>-2</v>
      </c>
      <c r="W184" s="3">
        <v>-2</v>
      </c>
      <c r="X184" s="3">
        <v>-2</v>
      </c>
      <c r="Y184" s="3">
        <v>-2</v>
      </c>
      <c r="Z184" s="2">
        <v>-1</v>
      </c>
      <c r="AA184" s="2">
        <v>2</v>
      </c>
      <c r="AB184" s="2">
        <v>-1</v>
      </c>
      <c r="AC184" s="2">
        <v>2</v>
      </c>
      <c r="AD184" s="2">
        <v>1</v>
      </c>
      <c r="AE184" s="2">
        <v>-1</v>
      </c>
      <c r="AF184" s="2">
        <v>2</v>
      </c>
      <c r="AG184" s="2">
        <v>2</v>
      </c>
      <c r="AH184" s="2">
        <v>2</v>
      </c>
      <c r="AI184" s="2">
        <v>1</v>
      </c>
      <c r="AJ184" s="2">
        <v>2</v>
      </c>
      <c r="AK184" s="2">
        <v>1</v>
      </c>
      <c r="AL184" s="3">
        <v>-2</v>
      </c>
      <c r="AM184" s="3">
        <v>-2</v>
      </c>
      <c r="AN184" s="3">
        <v>-2</v>
      </c>
      <c r="AO184" s="3">
        <v>-2</v>
      </c>
      <c r="AP184" s="2">
        <v>1</v>
      </c>
      <c r="AQ184" s="2">
        <v>2</v>
      </c>
      <c r="AR184" s="2">
        <v>-1</v>
      </c>
      <c r="AS184" s="3">
        <v>-2</v>
      </c>
      <c r="AT184" s="3">
        <v>-2</v>
      </c>
      <c r="AU184" s="156" t="s">
        <v>284</v>
      </c>
      <c r="AV184" s="68">
        <v>1</v>
      </c>
      <c r="AW184" s="135">
        <v>1988</v>
      </c>
      <c r="AX184" s="135" t="s">
        <v>93</v>
      </c>
      <c r="AY184" s="135" t="s">
        <v>106</v>
      </c>
      <c r="AZ184" s="135" t="s">
        <v>118</v>
      </c>
      <c r="BA184" s="135" t="s">
        <v>127</v>
      </c>
      <c r="BB184" s="135" t="s">
        <v>97</v>
      </c>
      <c r="BC184" s="135" t="s">
        <v>98</v>
      </c>
      <c r="BD184" s="135"/>
      <c r="BE184" s="135"/>
      <c r="BF184" s="135"/>
      <c r="BG184" s="135"/>
      <c r="BH184" s="135" t="s">
        <v>99</v>
      </c>
      <c r="BI184">
        <f t="shared" si="78"/>
        <v>18</v>
      </c>
      <c r="BJ184">
        <f t="shared" si="79"/>
        <v>7</v>
      </c>
      <c r="BK184">
        <f t="shared" si="80"/>
        <v>9</v>
      </c>
      <c r="BL184">
        <f t="shared" si="81"/>
        <v>11</v>
      </c>
      <c r="BM184">
        <f t="shared" si="82"/>
        <v>0</v>
      </c>
      <c r="BN184">
        <f t="shared" si="76"/>
        <v>45</v>
      </c>
      <c r="BO184">
        <f t="shared" si="77"/>
        <v>0.59259259259259256</v>
      </c>
      <c r="BP184">
        <v>1</v>
      </c>
    </row>
    <row r="185" spans="1:68" ht="47.25" customHeight="1" x14ac:dyDescent="0.25">
      <c r="A185" s="94" t="s">
        <v>285</v>
      </c>
      <c r="B185" s="94">
        <v>2</v>
      </c>
      <c r="C185" s="94">
        <v>2</v>
      </c>
      <c r="D185" s="94">
        <v>2</v>
      </c>
      <c r="E185" s="94">
        <v>2</v>
      </c>
      <c r="F185" s="94">
        <v>1</v>
      </c>
      <c r="G185" s="94">
        <v>2</v>
      </c>
      <c r="H185" s="94">
        <v>2</v>
      </c>
      <c r="I185" s="94">
        <v>2</v>
      </c>
      <c r="J185" s="94">
        <v>2</v>
      </c>
      <c r="K185" s="94">
        <v>2</v>
      </c>
      <c r="L185" s="94">
        <v>2</v>
      </c>
      <c r="M185" s="94">
        <v>2</v>
      </c>
      <c r="N185" s="94">
        <v>2</v>
      </c>
      <c r="O185" s="94">
        <v>2</v>
      </c>
      <c r="P185" s="94">
        <v>2</v>
      </c>
      <c r="Q185" s="94">
        <v>2</v>
      </c>
      <c r="R185" s="94">
        <v>2</v>
      </c>
      <c r="S185" s="94">
        <v>2</v>
      </c>
      <c r="T185" s="94">
        <v>2</v>
      </c>
      <c r="U185" s="94">
        <v>2</v>
      </c>
      <c r="V185" s="94">
        <v>1</v>
      </c>
      <c r="W185" s="96">
        <v>-2</v>
      </c>
      <c r="X185" s="96">
        <v>-2</v>
      </c>
      <c r="Y185" s="96">
        <v>-2</v>
      </c>
      <c r="Z185" s="96">
        <v>-2</v>
      </c>
      <c r="AA185" s="94">
        <v>2</v>
      </c>
      <c r="AB185" s="94">
        <v>2</v>
      </c>
      <c r="AC185" s="94">
        <v>2</v>
      </c>
      <c r="AD185" s="94">
        <v>2</v>
      </c>
      <c r="AE185" s="94">
        <v>2</v>
      </c>
      <c r="AF185" s="94">
        <v>2</v>
      </c>
      <c r="AG185" s="94">
        <v>2</v>
      </c>
      <c r="AH185" s="94">
        <v>2</v>
      </c>
      <c r="AI185" s="94">
        <v>1</v>
      </c>
      <c r="AJ185" s="94">
        <v>2</v>
      </c>
      <c r="AK185" s="94">
        <v>2</v>
      </c>
      <c r="AL185" s="94">
        <v>2</v>
      </c>
      <c r="AM185" s="94">
        <v>-1</v>
      </c>
      <c r="AN185" s="94">
        <v>2</v>
      </c>
      <c r="AO185" s="94">
        <v>2</v>
      </c>
      <c r="AP185" s="94">
        <v>2</v>
      </c>
      <c r="AQ185" s="94">
        <v>2</v>
      </c>
      <c r="AR185" s="94">
        <v>2</v>
      </c>
      <c r="AS185" s="94">
        <v>2</v>
      </c>
      <c r="AT185" s="94">
        <v>2</v>
      </c>
      <c r="AU185" s="94" t="s">
        <v>285</v>
      </c>
      <c r="AV185" s="94">
        <v>1</v>
      </c>
      <c r="AW185" s="94">
        <v>1985</v>
      </c>
      <c r="AX185" s="94" t="s">
        <v>93</v>
      </c>
      <c r="AY185" s="94" t="s">
        <v>106</v>
      </c>
      <c r="AZ185" s="94" t="s">
        <v>113</v>
      </c>
      <c r="BA185" s="94" t="s">
        <v>127</v>
      </c>
      <c r="BB185" s="94" t="s">
        <v>121</v>
      </c>
      <c r="BC185" s="94" t="s">
        <v>98</v>
      </c>
      <c r="BD185" s="94"/>
      <c r="BE185" s="94"/>
      <c r="BF185" s="94" t="s">
        <v>99</v>
      </c>
      <c r="BG185" s="94"/>
      <c r="BH185" s="94"/>
      <c r="BI185">
        <f t="shared" si="78"/>
        <v>4</v>
      </c>
      <c r="BJ185">
        <f t="shared" si="79"/>
        <v>37</v>
      </c>
      <c r="BK185">
        <f t="shared" si="80"/>
        <v>3</v>
      </c>
      <c r="BL185">
        <f t="shared" si="81"/>
        <v>1</v>
      </c>
      <c r="BM185">
        <f t="shared" si="82"/>
        <v>0</v>
      </c>
      <c r="BN185">
        <f t="shared" si="76"/>
        <v>45</v>
      </c>
      <c r="BO185">
        <f t="shared" si="77"/>
        <v>0.97560975609756095</v>
      </c>
      <c r="BP185">
        <v>1</v>
      </c>
    </row>
    <row r="186" spans="1:68" ht="47.25" customHeight="1" x14ac:dyDescent="0.25">
      <c r="A186" s="94" t="s">
        <v>286</v>
      </c>
      <c r="B186" s="94">
        <v>2</v>
      </c>
      <c r="C186" s="94">
        <v>2</v>
      </c>
      <c r="D186" s="94">
        <v>2</v>
      </c>
      <c r="E186" s="94">
        <v>2</v>
      </c>
      <c r="F186" s="94">
        <v>2</v>
      </c>
      <c r="G186" s="94">
        <v>1</v>
      </c>
      <c r="H186" s="94">
        <v>1</v>
      </c>
      <c r="I186" s="94">
        <v>1</v>
      </c>
      <c r="J186" s="96">
        <v>-2</v>
      </c>
      <c r="K186" s="96">
        <v>-2</v>
      </c>
      <c r="L186" s="96">
        <v>-2</v>
      </c>
      <c r="M186" s="96">
        <v>-2</v>
      </c>
      <c r="N186" s="94">
        <v>2</v>
      </c>
      <c r="O186" s="94">
        <v>2</v>
      </c>
      <c r="P186" s="94">
        <v>2</v>
      </c>
      <c r="Q186" s="94">
        <v>2</v>
      </c>
      <c r="R186" s="94">
        <v>2</v>
      </c>
      <c r="S186" s="94">
        <v>2</v>
      </c>
      <c r="T186" s="94">
        <v>2</v>
      </c>
      <c r="U186" s="94">
        <v>2</v>
      </c>
      <c r="V186" s="94">
        <v>2</v>
      </c>
      <c r="W186" s="94">
        <v>2</v>
      </c>
      <c r="X186" s="94">
        <v>2</v>
      </c>
      <c r="Y186" s="94">
        <v>2</v>
      </c>
      <c r="Z186" s="94">
        <v>2</v>
      </c>
      <c r="AA186" s="94">
        <v>2</v>
      </c>
      <c r="AB186" s="94">
        <v>2</v>
      </c>
      <c r="AC186" s="94">
        <v>2</v>
      </c>
      <c r="AD186" s="94">
        <v>2</v>
      </c>
      <c r="AE186" s="94">
        <v>2</v>
      </c>
      <c r="AF186" s="94">
        <v>2</v>
      </c>
      <c r="AG186" s="94">
        <v>2</v>
      </c>
      <c r="AH186" s="94">
        <v>2</v>
      </c>
      <c r="AI186" s="94">
        <v>2</v>
      </c>
      <c r="AJ186" s="94">
        <v>2</v>
      </c>
      <c r="AK186" s="94">
        <v>2</v>
      </c>
      <c r="AL186" s="94">
        <v>2</v>
      </c>
      <c r="AM186" s="94">
        <v>2</v>
      </c>
      <c r="AN186" s="94">
        <v>2</v>
      </c>
      <c r="AO186" s="94">
        <v>2</v>
      </c>
      <c r="AP186" s="94">
        <v>2</v>
      </c>
      <c r="AQ186" s="94">
        <v>2</v>
      </c>
      <c r="AR186" s="94">
        <v>2</v>
      </c>
      <c r="AS186" s="94">
        <v>2</v>
      </c>
      <c r="AT186" s="94">
        <v>-1</v>
      </c>
      <c r="AU186" s="94" t="s">
        <v>286</v>
      </c>
      <c r="AV186" s="94">
        <v>1</v>
      </c>
      <c r="AW186" s="94">
        <v>1957</v>
      </c>
      <c r="AX186" s="94" t="s">
        <v>93</v>
      </c>
      <c r="AY186" s="94" t="s">
        <v>106</v>
      </c>
      <c r="AZ186" s="94" t="s">
        <v>101</v>
      </c>
      <c r="BA186" s="94" t="s">
        <v>125</v>
      </c>
      <c r="BB186" s="94" t="s">
        <v>117</v>
      </c>
      <c r="BC186" s="94" t="s">
        <v>98</v>
      </c>
      <c r="BD186" s="94"/>
      <c r="BE186" s="94"/>
      <c r="BF186" s="94"/>
      <c r="BG186" s="94"/>
      <c r="BH186" s="94" t="s">
        <v>99</v>
      </c>
      <c r="BI186">
        <f t="shared" si="78"/>
        <v>4</v>
      </c>
      <c r="BJ186">
        <f t="shared" si="79"/>
        <v>37</v>
      </c>
      <c r="BK186">
        <f t="shared" si="80"/>
        <v>3</v>
      </c>
      <c r="BL186">
        <f t="shared" si="81"/>
        <v>1</v>
      </c>
      <c r="BM186">
        <f t="shared" si="82"/>
        <v>0</v>
      </c>
      <c r="BN186">
        <f t="shared" si="76"/>
        <v>45</v>
      </c>
      <c r="BO186">
        <f t="shared" si="77"/>
        <v>0.97560975609756095</v>
      </c>
      <c r="BP186">
        <v>1</v>
      </c>
    </row>
    <row r="187" spans="1:68" ht="47.25" customHeight="1" x14ac:dyDescent="0.25">
      <c r="A187" s="94" t="s">
        <v>287</v>
      </c>
      <c r="B187" s="94">
        <v>1</v>
      </c>
      <c r="C187" s="94">
        <v>1</v>
      </c>
      <c r="D187" s="94">
        <v>1</v>
      </c>
      <c r="E187" s="94">
        <v>1</v>
      </c>
      <c r="F187" s="94">
        <v>1</v>
      </c>
      <c r="G187" s="94">
        <v>-1</v>
      </c>
      <c r="H187" s="94">
        <v>1</v>
      </c>
      <c r="I187" s="94">
        <v>1</v>
      </c>
      <c r="J187" s="94">
        <v>1</v>
      </c>
      <c r="K187" s="94">
        <v>1</v>
      </c>
      <c r="L187" s="96">
        <v>-2</v>
      </c>
      <c r="M187" s="96">
        <v>-2</v>
      </c>
      <c r="N187" s="96">
        <v>-2</v>
      </c>
      <c r="O187" s="96">
        <v>-2</v>
      </c>
      <c r="P187" s="94">
        <v>1</v>
      </c>
      <c r="Q187" s="96">
        <v>-2</v>
      </c>
      <c r="R187" s="96">
        <v>-2</v>
      </c>
      <c r="S187" s="96">
        <v>-2</v>
      </c>
      <c r="T187" s="96">
        <v>-2</v>
      </c>
      <c r="U187" s="94">
        <v>1</v>
      </c>
      <c r="V187" s="94">
        <v>1</v>
      </c>
      <c r="W187" s="94">
        <v>1</v>
      </c>
      <c r="X187" s="94">
        <v>1</v>
      </c>
      <c r="Y187" s="94">
        <v>1</v>
      </c>
      <c r="Z187" s="94">
        <v>1</v>
      </c>
      <c r="AA187" s="96">
        <v>-2</v>
      </c>
      <c r="AB187" s="96">
        <v>-2</v>
      </c>
      <c r="AC187" s="96">
        <v>-2</v>
      </c>
      <c r="AD187" s="96">
        <v>-2</v>
      </c>
      <c r="AE187" s="94">
        <v>1</v>
      </c>
      <c r="AF187" s="94">
        <v>1</v>
      </c>
      <c r="AG187" s="96">
        <v>-2</v>
      </c>
      <c r="AH187" s="96">
        <v>-2</v>
      </c>
      <c r="AI187" s="96">
        <v>-2</v>
      </c>
      <c r="AJ187" s="96">
        <v>-2</v>
      </c>
      <c r="AK187" s="94">
        <v>1</v>
      </c>
      <c r="AL187" s="96">
        <v>-2</v>
      </c>
      <c r="AM187" s="96">
        <v>-2</v>
      </c>
      <c r="AN187" s="96">
        <v>-2</v>
      </c>
      <c r="AO187" s="96">
        <v>-2</v>
      </c>
      <c r="AP187" s="94">
        <v>-1</v>
      </c>
      <c r="AQ187" s="94">
        <v>1</v>
      </c>
      <c r="AR187" s="94">
        <v>1</v>
      </c>
      <c r="AS187" s="96">
        <v>-2</v>
      </c>
      <c r="AT187" s="96">
        <v>-2</v>
      </c>
      <c r="AU187" s="94" t="s">
        <v>287</v>
      </c>
      <c r="AV187" s="94">
        <v>1</v>
      </c>
      <c r="AW187" s="94">
        <v>1966</v>
      </c>
      <c r="AX187" s="94" t="s">
        <v>100</v>
      </c>
      <c r="AY187" s="94" t="s">
        <v>106</v>
      </c>
      <c r="AZ187" s="94" t="s">
        <v>95</v>
      </c>
      <c r="BA187" s="94" t="s">
        <v>119</v>
      </c>
      <c r="BB187" s="94" t="s">
        <v>97</v>
      </c>
      <c r="BC187" s="94" t="s">
        <v>98</v>
      </c>
      <c r="BD187" s="94"/>
      <c r="BE187" s="94"/>
      <c r="BF187" s="94"/>
      <c r="BG187" s="94"/>
      <c r="BH187" s="94" t="s">
        <v>99</v>
      </c>
      <c r="BI187">
        <f t="shared" si="78"/>
        <v>22</v>
      </c>
      <c r="BJ187">
        <f t="shared" si="79"/>
        <v>0</v>
      </c>
      <c r="BK187">
        <f t="shared" si="80"/>
        <v>21</v>
      </c>
      <c r="BL187">
        <f t="shared" si="81"/>
        <v>2</v>
      </c>
      <c r="BM187">
        <f t="shared" si="82"/>
        <v>0</v>
      </c>
      <c r="BN187">
        <f t="shared" si="76"/>
        <v>45</v>
      </c>
      <c r="BO187">
        <f t="shared" si="77"/>
        <v>0.91304347826086951</v>
      </c>
      <c r="BP187">
        <v>1</v>
      </c>
    </row>
    <row r="188" spans="1:68" ht="47.25" customHeight="1" x14ac:dyDescent="0.25">
      <c r="A188" s="94" t="s">
        <v>288</v>
      </c>
      <c r="B188" s="94">
        <v>1</v>
      </c>
      <c r="C188" s="94">
        <v>1</v>
      </c>
      <c r="D188" s="94">
        <v>1</v>
      </c>
      <c r="E188" s="94">
        <v>1</v>
      </c>
      <c r="F188" s="94">
        <v>1</v>
      </c>
      <c r="G188" s="94">
        <v>1</v>
      </c>
      <c r="H188" s="94">
        <v>1</v>
      </c>
      <c r="I188" s="94">
        <v>1</v>
      </c>
      <c r="J188" s="94">
        <v>1</v>
      </c>
      <c r="K188" s="94">
        <v>2</v>
      </c>
      <c r="L188" s="94">
        <v>1</v>
      </c>
      <c r="M188" s="94">
        <v>1</v>
      </c>
      <c r="N188" s="96">
        <v>-2</v>
      </c>
      <c r="O188" s="96">
        <v>-2</v>
      </c>
      <c r="P188" s="96">
        <v>-2</v>
      </c>
      <c r="Q188" s="96">
        <v>-2</v>
      </c>
      <c r="R188" s="94">
        <v>1</v>
      </c>
      <c r="S188" s="94">
        <v>1</v>
      </c>
      <c r="T188" s="94">
        <v>1</v>
      </c>
      <c r="U188" s="94">
        <v>1</v>
      </c>
      <c r="V188" s="96">
        <v>-2</v>
      </c>
      <c r="W188" s="96">
        <v>-2</v>
      </c>
      <c r="X188" s="96">
        <v>-2</v>
      </c>
      <c r="Y188" s="96">
        <v>-2</v>
      </c>
      <c r="Z188" s="94">
        <v>-1</v>
      </c>
      <c r="AA188" s="94">
        <v>1</v>
      </c>
      <c r="AB188" s="94">
        <v>1</v>
      </c>
      <c r="AC188" s="94">
        <v>-1</v>
      </c>
      <c r="AD188" s="94">
        <v>-1</v>
      </c>
      <c r="AE188" s="94">
        <v>1</v>
      </c>
      <c r="AF188" s="94">
        <v>1</v>
      </c>
      <c r="AG188" s="94">
        <v>1</v>
      </c>
      <c r="AH188" s="94">
        <v>-1</v>
      </c>
      <c r="AI188" s="94">
        <v>1</v>
      </c>
      <c r="AJ188" s="94">
        <v>1</v>
      </c>
      <c r="AK188" s="94">
        <v>1</v>
      </c>
      <c r="AL188" s="94">
        <v>1</v>
      </c>
      <c r="AM188" s="94">
        <v>1</v>
      </c>
      <c r="AN188" s="96">
        <v>-2</v>
      </c>
      <c r="AO188" s="96">
        <v>-2</v>
      </c>
      <c r="AP188" s="96">
        <v>-2</v>
      </c>
      <c r="AQ188" s="96">
        <v>-2</v>
      </c>
      <c r="AR188" s="94">
        <v>1</v>
      </c>
      <c r="AS188" s="94">
        <v>1</v>
      </c>
      <c r="AT188" s="94">
        <v>1</v>
      </c>
      <c r="AU188" s="94" t="s">
        <v>288</v>
      </c>
      <c r="AV188" s="94">
        <v>1</v>
      </c>
      <c r="AW188" s="94">
        <v>1987</v>
      </c>
      <c r="AX188" s="94" t="s">
        <v>93</v>
      </c>
      <c r="AY188" s="94" t="s">
        <v>94</v>
      </c>
      <c r="AZ188" s="94" t="s">
        <v>95</v>
      </c>
      <c r="BA188" s="94" t="s">
        <v>108</v>
      </c>
      <c r="BB188" s="94" t="s">
        <v>117</v>
      </c>
      <c r="BC188" s="94" t="s">
        <v>98</v>
      </c>
      <c r="BD188" s="94"/>
      <c r="BE188" s="94"/>
      <c r="BF188" s="94"/>
      <c r="BG188" s="94"/>
      <c r="BH188" s="94" t="s">
        <v>99</v>
      </c>
      <c r="BI188">
        <f t="shared" si="78"/>
        <v>12</v>
      </c>
      <c r="BJ188">
        <f t="shared" si="79"/>
        <v>1</v>
      </c>
      <c r="BK188">
        <f t="shared" si="80"/>
        <v>28</v>
      </c>
      <c r="BL188">
        <f t="shared" si="81"/>
        <v>4</v>
      </c>
      <c r="BM188">
        <f t="shared" si="82"/>
        <v>0</v>
      </c>
      <c r="BN188">
        <f t="shared" si="76"/>
        <v>45</v>
      </c>
      <c r="BO188">
        <f t="shared" si="77"/>
        <v>0.87878787878787878</v>
      </c>
      <c r="BP188">
        <v>1</v>
      </c>
    </row>
    <row r="189" spans="1:68" ht="47.25" customHeight="1" x14ac:dyDescent="0.25">
      <c r="A189" s="91" t="s">
        <v>289</v>
      </c>
      <c r="B189" s="93">
        <v>-2</v>
      </c>
      <c r="C189" s="93">
        <v>-2</v>
      </c>
      <c r="D189" s="93">
        <v>-2</v>
      </c>
      <c r="E189" s="93">
        <v>-2</v>
      </c>
      <c r="F189" s="91">
        <v>-1</v>
      </c>
      <c r="G189" s="91">
        <v>-1</v>
      </c>
      <c r="H189" s="91">
        <v>-1</v>
      </c>
      <c r="I189" s="91">
        <v>2</v>
      </c>
      <c r="J189" s="91">
        <v>-1</v>
      </c>
      <c r="K189" s="93">
        <v>-2</v>
      </c>
      <c r="L189" s="93">
        <v>-2</v>
      </c>
      <c r="M189" s="93">
        <v>-2</v>
      </c>
      <c r="N189" s="93">
        <v>-2</v>
      </c>
      <c r="O189" s="91">
        <v>2</v>
      </c>
      <c r="P189" s="91">
        <v>-1</v>
      </c>
      <c r="Q189" s="91">
        <v>2</v>
      </c>
      <c r="R189" s="91">
        <v>2</v>
      </c>
      <c r="S189" s="91">
        <v>2</v>
      </c>
      <c r="T189" s="91">
        <v>2</v>
      </c>
      <c r="U189" s="91">
        <v>-1</v>
      </c>
      <c r="V189" s="91">
        <v>2</v>
      </c>
      <c r="W189" s="91">
        <v>2</v>
      </c>
      <c r="X189" s="91">
        <v>2</v>
      </c>
      <c r="Y189" s="91">
        <v>2</v>
      </c>
      <c r="Z189" s="91">
        <v>2</v>
      </c>
      <c r="AA189" s="91">
        <v>2</v>
      </c>
      <c r="AB189" s="91">
        <v>-1</v>
      </c>
      <c r="AC189" s="91">
        <v>-1</v>
      </c>
      <c r="AD189" s="93">
        <v>-2</v>
      </c>
      <c r="AE189" s="93">
        <v>-2</v>
      </c>
      <c r="AF189" s="93">
        <v>-2</v>
      </c>
      <c r="AG189" s="93">
        <v>-2</v>
      </c>
      <c r="AH189" s="91">
        <v>2</v>
      </c>
      <c r="AI189" s="91">
        <v>2</v>
      </c>
      <c r="AJ189" s="91">
        <v>2</v>
      </c>
      <c r="AK189" s="91">
        <v>2</v>
      </c>
      <c r="AL189" s="91">
        <v>-1</v>
      </c>
      <c r="AM189" s="93">
        <v>-2</v>
      </c>
      <c r="AN189" s="93">
        <v>-2</v>
      </c>
      <c r="AO189" s="93">
        <v>-2</v>
      </c>
      <c r="AP189" s="93">
        <v>-2</v>
      </c>
      <c r="AQ189" s="91">
        <v>-1</v>
      </c>
      <c r="AR189" s="91">
        <v>2</v>
      </c>
      <c r="AS189" s="91">
        <v>2</v>
      </c>
      <c r="AT189" s="91">
        <v>2</v>
      </c>
      <c r="AU189" s="91" t="s">
        <v>289</v>
      </c>
      <c r="AV189" s="91"/>
      <c r="AW189" s="97"/>
      <c r="AX189" s="97"/>
      <c r="AY189" s="97"/>
      <c r="AZ189" s="97"/>
      <c r="BA189" s="97"/>
      <c r="BB189" s="97"/>
      <c r="BC189" s="97"/>
      <c r="BD189" s="97"/>
      <c r="BE189" s="97"/>
      <c r="BF189" s="97"/>
      <c r="BG189" s="97"/>
      <c r="BH189" s="97"/>
      <c r="BI189">
        <f t="shared" si="78"/>
        <v>16</v>
      </c>
      <c r="BJ189">
        <f t="shared" si="79"/>
        <v>19</v>
      </c>
      <c r="BK189">
        <f t="shared" si="80"/>
        <v>0</v>
      </c>
      <c r="BL189">
        <f t="shared" si="81"/>
        <v>10</v>
      </c>
      <c r="BM189">
        <f t="shared" si="82"/>
        <v>0</v>
      </c>
      <c r="BN189">
        <f t="shared" si="76"/>
        <v>45</v>
      </c>
      <c r="BO189">
        <f t="shared" si="77"/>
        <v>0.65517241379310343</v>
      </c>
      <c r="BP189">
        <v>1</v>
      </c>
    </row>
    <row r="190" spans="1:68" ht="47.25" customHeight="1" x14ac:dyDescent="0.25">
      <c r="A190" s="94" t="s">
        <v>290</v>
      </c>
      <c r="B190" s="94">
        <v>2</v>
      </c>
      <c r="C190" s="94">
        <v>1</v>
      </c>
      <c r="D190" s="94">
        <v>-1</v>
      </c>
      <c r="E190" s="94">
        <v>1</v>
      </c>
      <c r="F190" s="94">
        <v>1</v>
      </c>
      <c r="G190" s="94">
        <v>1</v>
      </c>
      <c r="H190" s="94">
        <v>1</v>
      </c>
      <c r="I190" s="94">
        <v>1</v>
      </c>
      <c r="J190" s="94">
        <v>1</v>
      </c>
      <c r="K190" s="94">
        <v>1</v>
      </c>
      <c r="L190" s="94">
        <v>1</v>
      </c>
      <c r="M190" s="96">
        <v>-2</v>
      </c>
      <c r="N190" s="96">
        <v>-2</v>
      </c>
      <c r="O190" s="96">
        <v>-2</v>
      </c>
      <c r="P190" s="96">
        <v>-2</v>
      </c>
      <c r="Q190" s="94">
        <v>2</v>
      </c>
      <c r="R190" s="94">
        <v>1</v>
      </c>
      <c r="S190" s="94">
        <v>1</v>
      </c>
      <c r="T190" s="96">
        <v>-2</v>
      </c>
      <c r="U190" s="96">
        <v>-2</v>
      </c>
      <c r="V190" s="96">
        <v>-2</v>
      </c>
      <c r="W190" s="96">
        <v>-2</v>
      </c>
      <c r="X190" s="94">
        <v>2</v>
      </c>
      <c r="Y190" s="94">
        <v>2</v>
      </c>
      <c r="Z190" s="94">
        <v>2</v>
      </c>
      <c r="AA190" s="94">
        <v>1</v>
      </c>
      <c r="AB190" s="96">
        <v>-2</v>
      </c>
      <c r="AC190" s="96">
        <v>-2</v>
      </c>
      <c r="AD190" s="96">
        <v>-2</v>
      </c>
      <c r="AE190" s="96">
        <v>-2</v>
      </c>
      <c r="AF190" s="94">
        <v>-1</v>
      </c>
      <c r="AG190" s="96">
        <v>-2</v>
      </c>
      <c r="AH190" s="96">
        <v>-2</v>
      </c>
      <c r="AI190" s="96">
        <v>-2</v>
      </c>
      <c r="AJ190" s="96">
        <v>-2</v>
      </c>
      <c r="AK190" s="94">
        <v>2</v>
      </c>
      <c r="AL190" s="94">
        <v>2</v>
      </c>
      <c r="AM190" s="94">
        <v>2</v>
      </c>
      <c r="AN190" s="94">
        <v>2</v>
      </c>
      <c r="AO190" s="94">
        <v>2</v>
      </c>
      <c r="AP190" s="94">
        <v>2</v>
      </c>
      <c r="AQ190" s="94">
        <v>2</v>
      </c>
      <c r="AR190" s="94">
        <v>2</v>
      </c>
      <c r="AS190" s="94">
        <v>2</v>
      </c>
      <c r="AT190" s="94">
        <v>2</v>
      </c>
      <c r="AU190" s="94" t="s">
        <v>290</v>
      </c>
      <c r="AV190" s="94">
        <v>1</v>
      </c>
      <c r="AW190" s="94">
        <v>1991</v>
      </c>
      <c r="AX190" s="94" t="s">
        <v>93</v>
      </c>
      <c r="AY190" s="94" t="s">
        <v>94</v>
      </c>
      <c r="AZ190" s="94" t="s">
        <v>103</v>
      </c>
      <c r="BA190" s="94" t="s">
        <v>96</v>
      </c>
      <c r="BB190" s="94" t="s">
        <v>116</v>
      </c>
      <c r="BC190" s="94" t="s">
        <v>99</v>
      </c>
      <c r="BD190" s="94"/>
      <c r="BE190" s="94"/>
      <c r="BF190" s="94"/>
      <c r="BG190" s="94"/>
      <c r="BH190" s="94" t="s">
        <v>99</v>
      </c>
      <c r="BI190">
        <f t="shared" si="78"/>
        <v>16</v>
      </c>
      <c r="BJ190">
        <f t="shared" si="79"/>
        <v>15</v>
      </c>
      <c r="BK190">
        <f t="shared" si="80"/>
        <v>12</v>
      </c>
      <c r="BL190">
        <f t="shared" si="81"/>
        <v>2</v>
      </c>
      <c r="BM190">
        <f t="shared" si="82"/>
        <v>0</v>
      </c>
      <c r="BN190">
        <f t="shared" si="76"/>
        <v>45</v>
      </c>
      <c r="BO190">
        <f t="shared" si="77"/>
        <v>0.93103448275862066</v>
      </c>
      <c r="BP190">
        <v>1</v>
      </c>
    </row>
    <row r="191" spans="1:68" ht="47.25" customHeight="1" x14ac:dyDescent="0.25">
      <c r="A191" s="156" t="s">
        <v>291</v>
      </c>
      <c r="B191" s="2">
        <v>1</v>
      </c>
      <c r="C191" s="2">
        <v>1</v>
      </c>
      <c r="D191" s="2">
        <v>-1</v>
      </c>
      <c r="E191" s="2">
        <v>-1</v>
      </c>
      <c r="F191" s="2">
        <v>-1</v>
      </c>
      <c r="G191" s="3">
        <v>-2</v>
      </c>
      <c r="H191" s="3">
        <v>-2</v>
      </c>
      <c r="I191" s="3">
        <v>-2</v>
      </c>
      <c r="J191" s="3">
        <v>-2</v>
      </c>
      <c r="K191" s="2">
        <v>-1</v>
      </c>
      <c r="L191" s="2">
        <v>-1</v>
      </c>
      <c r="M191" s="2">
        <v>1</v>
      </c>
      <c r="N191" s="3">
        <v>-2</v>
      </c>
      <c r="O191" s="3">
        <v>-2</v>
      </c>
      <c r="P191" s="3">
        <v>-2</v>
      </c>
      <c r="Q191" s="3">
        <v>-2</v>
      </c>
      <c r="R191" s="2">
        <v>-1</v>
      </c>
      <c r="S191" s="2">
        <v>-1</v>
      </c>
      <c r="T191" s="2">
        <v>-1</v>
      </c>
      <c r="U191" s="3">
        <v>-2</v>
      </c>
      <c r="V191" s="3">
        <v>-2</v>
      </c>
      <c r="W191" s="3">
        <v>-2</v>
      </c>
      <c r="X191" s="3">
        <v>-2</v>
      </c>
      <c r="Y191" s="2">
        <v>-1</v>
      </c>
      <c r="Z191" s="2">
        <v>-1</v>
      </c>
      <c r="AA191" s="3">
        <v>-2</v>
      </c>
      <c r="AB191" s="3">
        <v>-2</v>
      </c>
      <c r="AC191" s="3">
        <v>-2</v>
      </c>
      <c r="AD191" s="3">
        <v>-2</v>
      </c>
      <c r="AE191" s="2">
        <v>-1</v>
      </c>
      <c r="AF191" s="2">
        <v>-1</v>
      </c>
      <c r="AG191" s="2">
        <v>-1</v>
      </c>
      <c r="AH191" s="3">
        <v>-2</v>
      </c>
      <c r="AI191" s="3">
        <v>-2</v>
      </c>
      <c r="AJ191" s="3">
        <v>-2</v>
      </c>
      <c r="AK191" s="3">
        <v>-2</v>
      </c>
      <c r="AL191" s="2">
        <v>-1</v>
      </c>
      <c r="AM191" s="3">
        <v>-2</v>
      </c>
      <c r="AN191" s="3">
        <v>-2</v>
      </c>
      <c r="AO191" s="3">
        <v>-2</v>
      </c>
      <c r="AP191" s="3">
        <v>-2</v>
      </c>
      <c r="AQ191" s="2">
        <v>-1</v>
      </c>
      <c r="AR191" s="2">
        <v>-1</v>
      </c>
      <c r="AS191" s="2">
        <v>-1</v>
      </c>
      <c r="AT191" s="2">
        <v>-1</v>
      </c>
      <c r="AU191" s="156" t="s">
        <v>291</v>
      </c>
      <c r="AV191" s="75">
        <v>1</v>
      </c>
      <c r="AW191" s="141">
        <v>1973</v>
      </c>
      <c r="AX191" s="141" t="s">
        <v>93</v>
      </c>
      <c r="AY191" s="141" t="s">
        <v>106</v>
      </c>
      <c r="AZ191" s="141" t="s">
        <v>95</v>
      </c>
      <c r="BA191" s="141" t="s">
        <v>108</v>
      </c>
      <c r="BB191" s="141" t="s">
        <v>109</v>
      </c>
      <c r="BC191" s="141" t="s">
        <v>98</v>
      </c>
      <c r="BD191" s="141"/>
      <c r="BE191" s="141"/>
      <c r="BF191" s="141"/>
      <c r="BG191" s="141"/>
      <c r="BH191" s="141" t="s">
        <v>99</v>
      </c>
      <c r="BI191">
        <f t="shared" si="78"/>
        <v>24</v>
      </c>
      <c r="BJ191">
        <f t="shared" si="79"/>
        <v>0</v>
      </c>
      <c r="BK191">
        <f t="shared" si="80"/>
        <v>3</v>
      </c>
      <c r="BL191">
        <f t="shared" si="81"/>
        <v>18</v>
      </c>
      <c r="BM191">
        <f t="shared" si="82"/>
        <v>0</v>
      </c>
      <c r="BN191">
        <f t="shared" si="76"/>
        <v>45</v>
      </c>
      <c r="BO191">
        <f t="shared" si="77"/>
        <v>0.14285714285714285</v>
      </c>
      <c r="BP191">
        <v>1</v>
      </c>
    </row>
    <row r="192" spans="1:68" ht="47.25" customHeight="1" x14ac:dyDescent="0.25">
      <c r="A192" s="94" t="s">
        <v>292</v>
      </c>
      <c r="B192" s="94">
        <v>1</v>
      </c>
      <c r="C192" s="94">
        <v>2</v>
      </c>
      <c r="D192" s="94">
        <v>1</v>
      </c>
      <c r="E192" s="96">
        <v>-2</v>
      </c>
      <c r="F192" s="96">
        <v>-2</v>
      </c>
      <c r="G192" s="96">
        <v>-2</v>
      </c>
      <c r="H192" s="96">
        <v>-2</v>
      </c>
      <c r="I192" s="94">
        <v>1</v>
      </c>
      <c r="J192" s="94">
        <v>2</v>
      </c>
      <c r="K192" s="94">
        <v>1</v>
      </c>
      <c r="L192" s="94">
        <v>2</v>
      </c>
      <c r="M192" s="94">
        <v>2</v>
      </c>
      <c r="N192" s="94">
        <v>1</v>
      </c>
      <c r="O192" s="96">
        <v>-2</v>
      </c>
      <c r="P192" s="96">
        <v>-2</v>
      </c>
      <c r="Q192" s="96">
        <v>-2</v>
      </c>
      <c r="R192" s="96">
        <v>-2</v>
      </c>
      <c r="S192" s="94">
        <v>1</v>
      </c>
      <c r="T192" s="94">
        <v>2</v>
      </c>
      <c r="U192" s="94">
        <v>2</v>
      </c>
      <c r="V192" s="94">
        <v>1</v>
      </c>
      <c r="W192" s="94">
        <v>1</v>
      </c>
      <c r="X192" s="96">
        <v>-2</v>
      </c>
      <c r="Y192" s="96">
        <v>-2</v>
      </c>
      <c r="Z192" s="96">
        <v>-2</v>
      </c>
      <c r="AA192" s="96">
        <v>-2</v>
      </c>
      <c r="AB192" s="94">
        <v>1</v>
      </c>
      <c r="AC192" s="94">
        <v>2</v>
      </c>
      <c r="AD192" s="94">
        <v>2</v>
      </c>
      <c r="AE192" s="94">
        <v>1</v>
      </c>
      <c r="AF192" s="96">
        <v>-2</v>
      </c>
      <c r="AG192" s="96">
        <v>-2</v>
      </c>
      <c r="AH192" s="96">
        <v>-2</v>
      </c>
      <c r="AI192" s="96">
        <v>-2</v>
      </c>
      <c r="AJ192" s="94">
        <v>1</v>
      </c>
      <c r="AK192" s="94">
        <v>2</v>
      </c>
      <c r="AL192" s="94">
        <v>2</v>
      </c>
      <c r="AM192" s="94">
        <v>1</v>
      </c>
      <c r="AN192" s="94">
        <v>2</v>
      </c>
      <c r="AO192" s="94">
        <v>2</v>
      </c>
      <c r="AP192" s="94">
        <v>2</v>
      </c>
      <c r="AQ192" s="94">
        <v>1</v>
      </c>
      <c r="AR192" s="94">
        <v>2</v>
      </c>
      <c r="AS192" s="94">
        <v>2</v>
      </c>
      <c r="AT192" s="94">
        <v>1</v>
      </c>
      <c r="AU192" s="94" t="s">
        <v>292</v>
      </c>
      <c r="AV192" s="94">
        <v>1</v>
      </c>
      <c r="AW192" s="94">
        <v>1988</v>
      </c>
      <c r="AX192" s="94" t="s">
        <v>100</v>
      </c>
      <c r="AY192" s="94" t="s">
        <v>94</v>
      </c>
      <c r="AZ192" s="94" t="s">
        <v>101</v>
      </c>
      <c r="BA192" s="94" t="s">
        <v>96</v>
      </c>
      <c r="BB192" s="94" t="s">
        <v>102</v>
      </c>
      <c r="BC192" s="94" t="s">
        <v>98</v>
      </c>
      <c r="BD192" s="94"/>
      <c r="BE192" s="94" t="s">
        <v>99</v>
      </c>
      <c r="BF192" s="94"/>
      <c r="BG192" s="94"/>
      <c r="BH192" s="94"/>
      <c r="BI192">
        <f t="shared" si="78"/>
        <v>16</v>
      </c>
      <c r="BJ192">
        <f t="shared" si="79"/>
        <v>15</v>
      </c>
      <c r="BK192">
        <f t="shared" si="80"/>
        <v>14</v>
      </c>
      <c r="BL192">
        <f t="shared" si="81"/>
        <v>0</v>
      </c>
      <c r="BM192">
        <f t="shared" si="82"/>
        <v>0</v>
      </c>
      <c r="BN192">
        <f t="shared" si="76"/>
        <v>45</v>
      </c>
      <c r="BO192">
        <f t="shared" si="77"/>
        <v>1</v>
      </c>
      <c r="BP192">
        <v>1</v>
      </c>
    </row>
    <row r="193" spans="1:70" ht="47.25" customHeight="1" x14ac:dyDescent="0.25">
      <c r="A193" s="94" t="s">
        <v>293</v>
      </c>
      <c r="B193" s="96">
        <v>-2</v>
      </c>
      <c r="C193" s="96">
        <v>-2</v>
      </c>
      <c r="D193" s="96">
        <v>-2</v>
      </c>
      <c r="E193" s="96">
        <v>-2</v>
      </c>
      <c r="F193" s="94">
        <v>2</v>
      </c>
      <c r="G193" s="94">
        <v>2</v>
      </c>
      <c r="H193" s="94">
        <v>2</v>
      </c>
      <c r="I193" s="94">
        <v>2</v>
      </c>
      <c r="J193" s="94">
        <v>2</v>
      </c>
      <c r="K193" s="94">
        <v>2</v>
      </c>
      <c r="L193" s="94">
        <v>2</v>
      </c>
      <c r="M193" s="94">
        <v>2</v>
      </c>
      <c r="N193" s="94">
        <v>2</v>
      </c>
      <c r="O193" s="94">
        <v>2</v>
      </c>
      <c r="P193" s="94">
        <v>2</v>
      </c>
      <c r="Q193" s="94">
        <v>2</v>
      </c>
      <c r="R193" s="94">
        <v>2</v>
      </c>
      <c r="S193" s="94">
        <v>2</v>
      </c>
      <c r="T193" s="94">
        <v>2</v>
      </c>
      <c r="U193" s="94">
        <v>2</v>
      </c>
      <c r="V193" s="94">
        <v>2</v>
      </c>
      <c r="W193" s="94">
        <v>2</v>
      </c>
      <c r="X193" s="94">
        <v>2</v>
      </c>
      <c r="Y193" s="94">
        <v>-1</v>
      </c>
      <c r="Z193" s="94">
        <v>2</v>
      </c>
      <c r="AA193" s="94">
        <v>2</v>
      </c>
      <c r="AB193" s="94">
        <v>2</v>
      </c>
      <c r="AC193" s="94">
        <v>2</v>
      </c>
      <c r="AD193" s="94">
        <v>2</v>
      </c>
      <c r="AE193" s="94">
        <v>2</v>
      </c>
      <c r="AF193" s="94">
        <v>2</v>
      </c>
      <c r="AG193" s="94">
        <v>2</v>
      </c>
      <c r="AH193" s="94">
        <v>2</v>
      </c>
      <c r="AI193" s="94">
        <v>2</v>
      </c>
      <c r="AJ193" s="94">
        <v>2</v>
      </c>
      <c r="AK193" s="94">
        <v>2</v>
      </c>
      <c r="AL193" s="94">
        <v>2</v>
      </c>
      <c r="AM193" s="94">
        <v>2</v>
      </c>
      <c r="AN193" s="94">
        <v>2</v>
      </c>
      <c r="AO193" s="94">
        <v>2</v>
      </c>
      <c r="AP193" s="94">
        <v>2</v>
      </c>
      <c r="AQ193" s="94">
        <v>2</v>
      </c>
      <c r="AR193" s="94">
        <v>2</v>
      </c>
      <c r="AS193" s="94">
        <v>2</v>
      </c>
      <c r="AT193" s="94">
        <v>2</v>
      </c>
      <c r="AU193" s="94" t="s">
        <v>293</v>
      </c>
      <c r="AV193" s="94">
        <v>1</v>
      </c>
      <c r="AW193" s="94">
        <v>1989</v>
      </c>
      <c r="AX193" s="94" t="s">
        <v>93</v>
      </c>
      <c r="AY193" s="94" t="s">
        <v>94</v>
      </c>
      <c r="AZ193" s="94" t="s">
        <v>113</v>
      </c>
      <c r="BA193" s="94" t="s">
        <v>96</v>
      </c>
      <c r="BB193" s="94" t="s">
        <v>121</v>
      </c>
      <c r="BC193" s="94" t="s">
        <v>98</v>
      </c>
      <c r="BD193" s="94"/>
      <c r="BE193" s="94"/>
      <c r="BF193" s="94" t="s">
        <v>99</v>
      </c>
      <c r="BG193" s="94"/>
      <c r="BH193" s="94"/>
      <c r="BI193">
        <f t="shared" si="78"/>
        <v>4</v>
      </c>
      <c r="BJ193">
        <f t="shared" si="79"/>
        <v>40</v>
      </c>
      <c r="BK193">
        <f t="shared" si="80"/>
        <v>0</v>
      </c>
      <c r="BL193">
        <f t="shared" si="81"/>
        <v>1</v>
      </c>
      <c r="BM193">
        <f t="shared" si="82"/>
        <v>0</v>
      </c>
      <c r="BN193">
        <f t="shared" si="76"/>
        <v>45</v>
      </c>
      <c r="BO193">
        <f t="shared" si="77"/>
        <v>0.97560975609756095</v>
      </c>
      <c r="BP193">
        <v>1</v>
      </c>
    </row>
    <row r="194" spans="1:70" ht="47.25" customHeight="1" x14ac:dyDescent="0.25">
      <c r="A194" s="94" t="s">
        <v>294</v>
      </c>
      <c r="B194" s="94">
        <v>-1</v>
      </c>
      <c r="C194" s="94">
        <v>-1</v>
      </c>
      <c r="D194" s="94">
        <v>-1</v>
      </c>
      <c r="E194" s="94">
        <v>2</v>
      </c>
      <c r="F194" s="94">
        <v>2</v>
      </c>
      <c r="G194" s="94">
        <v>1</v>
      </c>
      <c r="H194" s="94">
        <v>1</v>
      </c>
      <c r="I194" s="94">
        <v>1</v>
      </c>
      <c r="J194" s="94">
        <v>1</v>
      </c>
      <c r="K194" s="94">
        <v>1</v>
      </c>
      <c r="L194" s="96">
        <v>-2</v>
      </c>
      <c r="M194" s="96">
        <v>-2</v>
      </c>
      <c r="N194" s="96">
        <v>-2</v>
      </c>
      <c r="O194" s="96">
        <v>-2</v>
      </c>
      <c r="P194" s="94">
        <v>2</v>
      </c>
      <c r="Q194" s="94">
        <v>-1</v>
      </c>
      <c r="R194" s="96">
        <v>-2</v>
      </c>
      <c r="S194" s="96">
        <v>-2</v>
      </c>
      <c r="T194" s="96">
        <v>-2</v>
      </c>
      <c r="U194" s="96">
        <v>-2</v>
      </c>
      <c r="V194" s="94">
        <v>2</v>
      </c>
      <c r="W194" s="94">
        <v>2</v>
      </c>
      <c r="X194" s="94">
        <v>2</v>
      </c>
      <c r="Y194" s="94">
        <v>2</v>
      </c>
      <c r="Z194" s="94">
        <v>2</v>
      </c>
      <c r="AA194" s="94">
        <v>2</v>
      </c>
      <c r="AB194" s="94">
        <v>2</v>
      </c>
      <c r="AC194" s="94">
        <v>-1</v>
      </c>
      <c r="AD194" s="94">
        <v>2</v>
      </c>
      <c r="AE194" s="94">
        <v>2</v>
      </c>
      <c r="AF194" s="94">
        <v>2</v>
      </c>
      <c r="AG194" s="94">
        <v>2</v>
      </c>
      <c r="AH194" s="94">
        <v>2</v>
      </c>
      <c r="AI194" s="94">
        <v>2</v>
      </c>
      <c r="AJ194" s="94">
        <v>2</v>
      </c>
      <c r="AK194" s="94">
        <v>2</v>
      </c>
      <c r="AL194" s="94">
        <v>2</v>
      </c>
      <c r="AM194" s="94">
        <v>2</v>
      </c>
      <c r="AN194" s="94">
        <v>2</v>
      </c>
      <c r="AO194" s="94">
        <v>2</v>
      </c>
      <c r="AP194" s="94">
        <v>2</v>
      </c>
      <c r="AQ194" s="94">
        <v>2</v>
      </c>
      <c r="AR194" s="94">
        <v>-1</v>
      </c>
      <c r="AS194" s="96">
        <v>-2</v>
      </c>
      <c r="AT194" s="96">
        <v>-2</v>
      </c>
      <c r="AU194" s="94" t="s">
        <v>294</v>
      </c>
      <c r="AV194" s="94"/>
      <c r="AW194" s="98"/>
      <c r="AX194" s="98"/>
      <c r="AY194" s="98"/>
      <c r="AZ194" s="98"/>
      <c r="BA194" s="98"/>
      <c r="BB194" s="98"/>
      <c r="BC194" s="98"/>
      <c r="BD194" s="98"/>
      <c r="BE194" s="98"/>
      <c r="BF194" s="98"/>
      <c r="BG194" s="98"/>
      <c r="BH194" s="98"/>
      <c r="BI194">
        <f t="shared" si="78"/>
        <v>10</v>
      </c>
      <c r="BJ194">
        <f t="shared" si="79"/>
        <v>24</v>
      </c>
      <c r="BK194">
        <f t="shared" si="80"/>
        <v>5</v>
      </c>
      <c r="BL194">
        <f t="shared" si="81"/>
        <v>6</v>
      </c>
      <c r="BM194">
        <f t="shared" si="82"/>
        <v>0</v>
      </c>
      <c r="BN194">
        <f t="shared" si="76"/>
        <v>45</v>
      </c>
      <c r="BO194">
        <f t="shared" si="77"/>
        <v>0.82857142857142863</v>
      </c>
      <c r="BP194">
        <v>1</v>
      </c>
    </row>
    <row r="195" spans="1:70" ht="47.25" customHeight="1" x14ac:dyDescent="0.25">
      <c r="A195" s="156" t="s">
        <v>295</v>
      </c>
      <c r="B195" s="2">
        <v>1</v>
      </c>
      <c r="C195" s="2">
        <v>1</v>
      </c>
      <c r="D195" s="2">
        <v>-1</v>
      </c>
      <c r="E195" s="2">
        <v>-1</v>
      </c>
      <c r="F195" s="2">
        <v>-1</v>
      </c>
      <c r="G195" s="2">
        <v>-1</v>
      </c>
      <c r="H195" s="2">
        <v>-1</v>
      </c>
      <c r="I195" s="2">
        <v>-1</v>
      </c>
      <c r="J195" s="2">
        <v>-1</v>
      </c>
      <c r="K195" s="2">
        <v>-1</v>
      </c>
      <c r="L195" s="2">
        <v>-1</v>
      </c>
      <c r="M195" s="2">
        <v>-1</v>
      </c>
      <c r="N195" s="3">
        <v>-2</v>
      </c>
      <c r="O195" s="3">
        <v>-2</v>
      </c>
      <c r="P195" s="3">
        <v>-2</v>
      </c>
      <c r="Q195" s="3">
        <v>-2</v>
      </c>
      <c r="R195" s="2">
        <v>-1</v>
      </c>
      <c r="S195" s="2">
        <v>-1</v>
      </c>
      <c r="T195" s="2">
        <v>-1</v>
      </c>
      <c r="U195" s="2">
        <v>-1</v>
      </c>
      <c r="V195" s="3">
        <v>-2</v>
      </c>
      <c r="W195" s="3">
        <v>-2</v>
      </c>
      <c r="X195" s="3">
        <v>-2</v>
      </c>
      <c r="Y195" s="3">
        <v>-2</v>
      </c>
      <c r="Z195" s="2">
        <v>-1</v>
      </c>
      <c r="AA195" s="3">
        <v>-2</v>
      </c>
      <c r="AB195" s="3">
        <v>-2</v>
      </c>
      <c r="AC195" s="3">
        <v>-2</v>
      </c>
      <c r="AD195" s="3">
        <v>-2</v>
      </c>
      <c r="AE195" s="2">
        <v>-1</v>
      </c>
      <c r="AF195" s="2">
        <v>-1</v>
      </c>
      <c r="AG195" s="2">
        <v>-1</v>
      </c>
      <c r="AH195" s="2">
        <v>-1</v>
      </c>
      <c r="AI195" s="2">
        <v>-1</v>
      </c>
      <c r="AJ195" s="3">
        <v>-2</v>
      </c>
      <c r="AK195" s="3">
        <v>-2</v>
      </c>
      <c r="AL195" s="3">
        <v>-2</v>
      </c>
      <c r="AM195" s="3">
        <v>-2</v>
      </c>
      <c r="AN195" s="2">
        <v>-1</v>
      </c>
      <c r="AO195" s="2">
        <v>-1</v>
      </c>
      <c r="AP195" s="3">
        <v>-2</v>
      </c>
      <c r="AQ195" s="3">
        <v>-2</v>
      </c>
      <c r="AR195" s="3">
        <v>-2</v>
      </c>
      <c r="AS195" s="3">
        <v>-2</v>
      </c>
      <c r="AT195" s="2">
        <v>-1</v>
      </c>
      <c r="AU195" s="156" t="s">
        <v>295</v>
      </c>
      <c r="AV195" s="84">
        <v>1</v>
      </c>
      <c r="AW195" s="148">
        <v>1972</v>
      </c>
      <c r="AX195" s="148" t="s">
        <v>93</v>
      </c>
      <c r="AY195" s="148" t="s">
        <v>106</v>
      </c>
      <c r="AZ195" s="148" t="s">
        <v>95</v>
      </c>
      <c r="BA195" s="148" t="s">
        <v>108</v>
      </c>
      <c r="BB195" s="148" t="s">
        <v>115</v>
      </c>
      <c r="BC195" s="148" t="s">
        <v>98</v>
      </c>
      <c r="BD195" s="148"/>
      <c r="BE195" s="148"/>
      <c r="BF195" s="148"/>
      <c r="BG195" s="148"/>
      <c r="BH195" s="148" t="s">
        <v>99</v>
      </c>
      <c r="BI195">
        <f t="shared" si="78"/>
        <v>20</v>
      </c>
      <c r="BJ195">
        <f t="shared" si="79"/>
        <v>0</v>
      </c>
      <c r="BK195">
        <f t="shared" si="80"/>
        <v>2</v>
      </c>
      <c r="BL195">
        <f t="shared" si="81"/>
        <v>23</v>
      </c>
      <c r="BM195">
        <f t="shared" si="82"/>
        <v>0</v>
      </c>
      <c r="BN195">
        <f t="shared" si="76"/>
        <v>45</v>
      </c>
      <c r="BO195">
        <f t="shared" si="77"/>
        <v>0.08</v>
      </c>
      <c r="BP195">
        <v>1</v>
      </c>
    </row>
    <row r="196" spans="1:70" ht="47.25" customHeight="1" x14ac:dyDescent="0.25">
      <c r="A196" s="156" t="s">
        <v>296</v>
      </c>
      <c r="B196" s="2">
        <v>1</v>
      </c>
      <c r="C196" s="2">
        <v>1</v>
      </c>
      <c r="D196" s="2">
        <v>-1</v>
      </c>
      <c r="E196" s="2">
        <v>-1</v>
      </c>
      <c r="F196" s="2">
        <v>-1</v>
      </c>
      <c r="G196" s="2">
        <v>-1</v>
      </c>
      <c r="H196" s="2">
        <v>-1</v>
      </c>
      <c r="I196" s="2">
        <v>-1</v>
      </c>
      <c r="J196" s="2">
        <v>-1</v>
      </c>
      <c r="K196" s="2">
        <v>-1</v>
      </c>
      <c r="L196" s="2">
        <v>-1</v>
      </c>
      <c r="M196" s="2">
        <v>-1</v>
      </c>
      <c r="N196" s="2">
        <v>-1</v>
      </c>
      <c r="O196" s="2">
        <v>-1</v>
      </c>
      <c r="P196" s="3">
        <v>-2</v>
      </c>
      <c r="Q196" s="3">
        <v>-2</v>
      </c>
      <c r="R196" s="3">
        <v>-2</v>
      </c>
      <c r="S196" s="3">
        <v>-2</v>
      </c>
      <c r="T196" s="2">
        <v>-1</v>
      </c>
      <c r="U196" s="3">
        <v>-2</v>
      </c>
      <c r="V196" s="3">
        <v>-2</v>
      </c>
      <c r="W196" s="3">
        <v>-2</v>
      </c>
      <c r="X196" s="3">
        <v>-2</v>
      </c>
      <c r="Y196" s="2">
        <v>-1</v>
      </c>
      <c r="Z196" s="3">
        <v>-2</v>
      </c>
      <c r="AA196" s="3">
        <v>-2</v>
      </c>
      <c r="AB196" s="3">
        <v>-2</v>
      </c>
      <c r="AC196" s="3">
        <v>-2</v>
      </c>
      <c r="AD196" s="2">
        <v>-1</v>
      </c>
      <c r="AE196" s="3">
        <v>-2</v>
      </c>
      <c r="AF196" s="3">
        <v>-2</v>
      </c>
      <c r="AG196" s="3">
        <v>-2</v>
      </c>
      <c r="AH196" s="3">
        <v>-2</v>
      </c>
      <c r="AI196" s="2">
        <v>-1</v>
      </c>
      <c r="AJ196" s="3">
        <v>-2</v>
      </c>
      <c r="AK196" s="3">
        <v>-2</v>
      </c>
      <c r="AL196" s="3">
        <v>-2</v>
      </c>
      <c r="AM196" s="3">
        <v>-2</v>
      </c>
      <c r="AN196" s="2">
        <v>-1</v>
      </c>
      <c r="AO196" s="2">
        <v>-1</v>
      </c>
      <c r="AP196" s="2">
        <v>-1</v>
      </c>
      <c r="AQ196" s="3">
        <v>-2</v>
      </c>
      <c r="AR196" s="3">
        <v>-2</v>
      </c>
      <c r="AS196" s="3">
        <v>-2</v>
      </c>
      <c r="AT196" s="3">
        <v>-2</v>
      </c>
      <c r="AU196" s="156" t="s">
        <v>296</v>
      </c>
      <c r="AV196" s="86">
        <v>1</v>
      </c>
      <c r="AW196" s="150">
        <v>1973</v>
      </c>
      <c r="AX196" s="150" t="s">
        <v>93</v>
      </c>
      <c r="AY196" s="150" t="s">
        <v>106</v>
      </c>
      <c r="AZ196" s="150" t="s">
        <v>95</v>
      </c>
      <c r="BA196" s="150" t="s">
        <v>108</v>
      </c>
      <c r="BB196" s="150" t="s">
        <v>115</v>
      </c>
      <c r="BC196" s="150" t="s">
        <v>98</v>
      </c>
      <c r="BD196" s="150"/>
      <c r="BE196" s="150"/>
      <c r="BF196" s="150"/>
      <c r="BG196" s="150"/>
      <c r="BH196" s="150" t="s">
        <v>99</v>
      </c>
      <c r="BI196">
        <f t="shared" si="78"/>
        <v>24</v>
      </c>
      <c r="BJ196">
        <f t="shared" si="79"/>
        <v>0</v>
      </c>
      <c r="BK196">
        <f t="shared" si="80"/>
        <v>2</v>
      </c>
      <c r="BL196">
        <f t="shared" si="81"/>
        <v>19</v>
      </c>
      <c r="BM196">
        <f t="shared" si="82"/>
        <v>0</v>
      </c>
      <c r="BN196">
        <f t="shared" si="76"/>
        <v>45</v>
      </c>
      <c r="BO196">
        <f t="shared" si="77"/>
        <v>9.5238095238095233E-2</v>
      </c>
      <c r="BP196">
        <v>1</v>
      </c>
    </row>
    <row r="197" spans="1:70" ht="47.25" customHeight="1" x14ac:dyDescent="0.25">
      <c r="A197" s="156" t="s">
        <v>297</v>
      </c>
      <c r="B197" s="2">
        <v>1</v>
      </c>
      <c r="C197" s="3">
        <v>-2</v>
      </c>
      <c r="D197" s="3">
        <v>-2</v>
      </c>
      <c r="E197" s="3">
        <v>-2</v>
      </c>
      <c r="F197" s="3">
        <v>-2</v>
      </c>
      <c r="G197" s="2">
        <v>-1</v>
      </c>
      <c r="H197" s="2">
        <v>-1</v>
      </c>
      <c r="I197" s="2">
        <v>-1</v>
      </c>
      <c r="J197" s="2">
        <v>-1</v>
      </c>
      <c r="K197" s="2">
        <v>-1</v>
      </c>
      <c r="L197" s="2">
        <v>-1</v>
      </c>
      <c r="M197" s="2">
        <v>-1</v>
      </c>
      <c r="N197" s="3">
        <v>-2</v>
      </c>
      <c r="O197" s="3">
        <v>-2</v>
      </c>
      <c r="P197" s="3">
        <v>-2</v>
      </c>
      <c r="Q197" s="3">
        <v>-2</v>
      </c>
      <c r="R197" s="2">
        <v>-1</v>
      </c>
      <c r="S197" s="2">
        <v>-1</v>
      </c>
      <c r="T197" s="3">
        <v>-2</v>
      </c>
      <c r="U197" s="3">
        <v>-2</v>
      </c>
      <c r="V197" s="3">
        <v>-2</v>
      </c>
      <c r="W197" s="3">
        <v>-2</v>
      </c>
      <c r="X197" s="2">
        <v>-1</v>
      </c>
      <c r="Y197" s="2">
        <v>-1</v>
      </c>
      <c r="Z197" s="2">
        <v>-1</v>
      </c>
      <c r="AA197" s="2">
        <v>-1</v>
      </c>
      <c r="AB197" s="2">
        <v>-1</v>
      </c>
      <c r="AC197" s="2">
        <v>-1</v>
      </c>
      <c r="AD197" s="3">
        <v>-2</v>
      </c>
      <c r="AE197" s="3">
        <v>-2</v>
      </c>
      <c r="AF197" s="3">
        <v>-2</v>
      </c>
      <c r="AG197" s="3">
        <v>-2</v>
      </c>
      <c r="AH197" s="2">
        <v>-1</v>
      </c>
      <c r="AI197" s="3">
        <v>-2</v>
      </c>
      <c r="AJ197" s="3">
        <v>-2</v>
      </c>
      <c r="AK197" s="3">
        <v>-2</v>
      </c>
      <c r="AL197" s="3">
        <v>-2</v>
      </c>
      <c r="AM197" s="2">
        <v>-1</v>
      </c>
      <c r="AN197" s="2">
        <v>-1</v>
      </c>
      <c r="AO197" s="2">
        <v>-1</v>
      </c>
      <c r="AP197" s="2">
        <v>-1</v>
      </c>
      <c r="AQ197" s="3">
        <v>-2</v>
      </c>
      <c r="AR197" s="3">
        <v>-2</v>
      </c>
      <c r="AS197" s="3">
        <v>-2</v>
      </c>
      <c r="AT197" s="3">
        <v>-2</v>
      </c>
      <c r="AU197" s="156" t="s">
        <v>297</v>
      </c>
      <c r="AV197" s="88">
        <v>1</v>
      </c>
      <c r="AW197" s="152">
        <v>1977</v>
      </c>
      <c r="AX197" s="152" t="s">
        <v>93</v>
      </c>
      <c r="AY197" s="152" t="s">
        <v>106</v>
      </c>
      <c r="AZ197" s="152" t="s">
        <v>95</v>
      </c>
      <c r="BA197" s="152" t="s">
        <v>108</v>
      </c>
      <c r="BB197" s="152" t="s">
        <v>123</v>
      </c>
      <c r="BC197" s="152" t="s">
        <v>98</v>
      </c>
      <c r="BD197" s="152"/>
      <c r="BE197" s="152"/>
      <c r="BF197" s="152"/>
      <c r="BG197" s="152"/>
      <c r="BH197" s="152" t="s">
        <v>99</v>
      </c>
      <c r="BI197">
        <f t="shared" si="78"/>
        <v>24</v>
      </c>
      <c r="BJ197">
        <f t="shared" si="79"/>
        <v>0</v>
      </c>
      <c r="BK197">
        <f t="shared" si="80"/>
        <v>1</v>
      </c>
      <c r="BL197">
        <f t="shared" si="81"/>
        <v>20</v>
      </c>
      <c r="BM197">
        <f t="shared" si="82"/>
        <v>0</v>
      </c>
      <c r="BN197">
        <f t="shared" si="76"/>
        <v>45</v>
      </c>
      <c r="BO197">
        <f t="shared" si="77"/>
        <v>4.7619047619047616E-2</v>
      </c>
      <c r="BP197">
        <v>1</v>
      </c>
    </row>
    <row r="198" spans="1:70" ht="31.5" x14ac:dyDescent="0.25">
      <c r="A198" s="4" t="s">
        <v>26</v>
      </c>
      <c r="B198">
        <f t="shared" ref="B198:P198" si="83">COUNTIF(B145:B197,-2)</f>
        <v>3</v>
      </c>
      <c r="C198">
        <f t="shared" si="83"/>
        <v>6</v>
      </c>
      <c r="D198">
        <f t="shared" si="83"/>
        <v>7</v>
      </c>
      <c r="E198">
        <f t="shared" si="83"/>
        <v>10</v>
      </c>
      <c r="F198">
        <f t="shared" si="83"/>
        <v>10</v>
      </c>
      <c r="G198">
        <f t="shared" si="83"/>
        <v>11</v>
      </c>
      <c r="H198">
        <f t="shared" si="83"/>
        <v>12</v>
      </c>
      <c r="I198">
        <f t="shared" si="83"/>
        <v>11</v>
      </c>
      <c r="J198">
        <f t="shared" si="83"/>
        <v>11</v>
      </c>
      <c r="K198">
        <f t="shared" si="83"/>
        <v>18</v>
      </c>
      <c r="L198">
        <f t="shared" si="83"/>
        <v>22</v>
      </c>
      <c r="M198">
        <f t="shared" si="83"/>
        <v>28</v>
      </c>
      <c r="N198">
        <f t="shared" si="83"/>
        <v>32</v>
      </c>
      <c r="O198">
        <f t="shared" si="83"/>
        <v>27</v>
      </c>
      <c r="P198">
        <f t="shared" si="83"/>
        <v>21</v>
      </c>
      <c r="Q198">
        <f t="shared" ref="Q198:AT198" si="84">COUNTIF(Q145:Q197,-2)</f>
        <v>19</v>
      </c>
      <c r="R198">
        <f t="shared" si="84"/>
        <v>19</v>
      </c>
      <c r="S198">
        <f t="shared" si="84"/>
        <v>17</v>
      </c>
      <c r="T198">
        <f t="shared" si="84"/>
        <v>22</v>
      </c>
      <c r="U198">
        <f t="shared" si="84"/>
        <v>20</v>
      </c>
      <c r="V198">
        <f t="shared" si="84"/>
        <v>20</v>
      </c>
      <c r="W198">
        <f t="shared" si="84"/>
        <v>21</v>
      </c>
      <c r="X198">
        <f t="shared" si="84"/>
        <v>23</v>
      </c>
      <c r="Y198">
        <f t="shared" si="84"/>
        <v>22</v>
      </c>
      <c r="Z198">
        <f t="shared" si="84"/>
        <v>20</v>
      </c>
      <c r="AA198">
        <f t="shared" si="84"/>
        <v>22</v>
      </c>
      <c r="AB198">
        <f t="shared" si="84"/>
        <v>19</v>
      </c>
      <c r="AC198">
        <f t="shared" si="84"/>
        <v>19</v>
      </c>
      <c r="AD198">
        <f t="shared" si="84"/>
        <v>19</v>
      </c>
      <c r="AE198">
        <f t="shared" si="84"/>
        <v>17</v>
      </c>
      <c r="AF198">
        <f t="shared" si="84"/>
        <v>18</v>
      </c>
      <c r="AG198">
        <f t="shared" si="84"/>
        <v>21</v>
      </c>
      <c r="AH198">
        <f t="shared" si="84"/>
        <v>20</v>
      </c>
      <c r="AI198">
        <f t="shared" si="84"/>
        <v>19</v>
      </c>
      <c r="AJ198">
        <f t="shared" si="84"/>
        <v>21</v>
      </c>
      <c r="AK198">
        <f t="shared" si="84"/>
        <v>19</v>
      </c>
      <c r="AL198">
        <f t="shared" si="84"/>
        <v>22</v>
      </c>
      <c r="AM198">
        <f t="shared" si="84"/>
        <v>26</v>
      </c>
      <c r="AN198">
        <f t="shared" si="84"/>
        <v>21</v>
      </c>
      <c r="AO198">
        <f t="shared" si="84"/>
        <v>24</v>
      </c>
      <c r="AP198">
        <f t="shared" si="84"/>
        <v>22</v>
      </c>
      <c r="AQ198">
        <f t="shared" si="84"/>
        <v>19</v>
      </c>
      <c r="AR198">
        <f t="shared" si="84"/>
        <v>21</v>
      </c>
      <c r="AS198">
        <f t="shared" si="84"/>
        <v>18</v>
      </c>
      <c r="AT198">
        <f t="shared" si="84"/>
        <v>19</v>
      </c>
    </row>
    <row r="199" spans="1:70" ht="47.25" customHeight="1" x14ac:dyDescent="0.25">
      <c r="A199" s="5" t="s">
        <v>65</v>
      </c>
      <c r="B199" s="90">
        <v>53</v>
      </c>
      <c r="C199" s="90">
        <v>53</v>
      </c>
      <c r="D199" s="90">
        <v>53</v>
      </c>
      <c r="E199" s="90">
        <v>53</v>
      </c>
      <c r="F199" s="90">
        <v>53</v>
      </c>
      <c r="G199" s="90">
        <v>53</v>
      </c>
      <c r="H199" s="90">
        <v>53</v>
      </c>
      <c r="I199" s="90">
        <v>53</v>
      </c>
      <c r="J199" s="90">
        <v>53</v>
      </c>
      <c r="K199" s="90">
        <v>53</v>
      </c>
      <c r="L199" s="90">
        <v>53</v>
      </c>
      <c r="M199" s="90">
        <v>53</v>
      </c>
      <c r="N199" s="90">
        <v>53</v>
      </c>
      <c r="O199" s="90">
        <v>53</v>
      </c>
      <c r="P199" s="90">
        <v>52</v>
      </c>
      <c r="Q199" s="90">
        <v>52</v>
      </c>
      <c r="R199" s="90">
        <v>52</v>
      </c>
      <c r="S199" s="90">
        <v>52</v>
      </c>
      <c r="T199" s="90">
        <v>52</v>
      </c>
      <c r="U199" s="90">
        <v>52</v>
      </c>
      <c r="V199" s="90">
        <v>52</v>
      </c>
      <c r="W199" s="90">
        <v>52</v>
      </c>
      <c r="X199" s="90">
        <v>52</v>
      </c>
      <c r="Y199" s="90">
        <v>52</v>
      </c>
      <c r="Z199" s="90">
        <v>52</v>
      </c>
      <c r="AA199" s="90">
        <v>52</v>
      </c>
      <c r="AB199" s="90">
        <v>52</v>
      </c>
      <c r="AC199" s="90">
        <v>52</v>
      </c>
      <c r="AD199" s="90">
        <v>52</v>
      </c>
      <c r="AE199" s="90">
        <v>52</v>
      </c>
      <c r="AF199" s="90">
        <v>52</v>
      </c>
      <c r="AG199" s="90">
        <v>52</v>
      </c>
      <c r="AH199" s="90">
        <v>52</v>
      </c>
      <c r="AI199" s="90">
        <v>52</v>
      </c>
      <c r="AJ199" s="90">
        <v>52</v>
      </c>
      <c r="AK199" s="90">
        <v>52</v>
      </c>
      <c r="AL199" s="90">
        <v>52</v>
      </c>
      <c r="AM199" s="90">
        <v>52</v>
      </c>
      <c r="AN199" s="90">
        <v>52</v>
      </c>
      <c r="AO199" s="90">
        <v>52</v>
      </c>
      <c r="AP199" s="90">
        <v>52</v>
      </c>
      <c r="AQ199" s="90">
        <v>52</v>
      </c>
      <c r="AR199" s="90">
        <v>52</v>
      </c>
      <c r="AS199" s="90">
        <v>51</v>
      </c>
      <c r="AT199" s="90">
        <v>51</v>
      </c>
    </row>
    <row r="200" spans="1:70" s="151" customFormat="1" ht="47.25" customHeight="1" x14ac:dyDescent="0.25">
      <c r="A200" s="5" t="s">
        <v>137</v>
      </c>
      <c r="B200" s="90">
        <f>ROUNDUP(B198/B199,4)</f>
        <v>5.67E-2</v>
      </c>
      <c r="C200" s="90">
        <f t="shared" ref="C200:AT200" si="85">C198/C199</f>
        <v>0.11320754716981132</v>
      </c>
      <c r="D200" s="90">
        <f t="shared" si="85"/>
        <v>0.13207547169811321</v>
      </c>
      <c r="E200" s="90">
        <f t="shared" si="85"/>
        <v>0.18867924528301888</v>
      </c>
      <c r="F200" s="90">
        <f t="shared" si="85"/>
        <v>0.18867924528301888</v>
      </c>
      <c r="G200" s="90">
        <f t="shared" si="85"/>
        <v>0.20754716981132076</v>
      </c>
      <c r="H200" s="90">
        <f t="shared" si="85"/>
        <v>0.22641509433962265</v>
      </c>
      <c r="I200" s="90">
        <f t="shared" si="85"/>
        <v>0.20754716981132076</v>
      </c>
      <c r="J200" s="90">
        <f t="shared" si="85"/>
        <v>0.20754716981132076</v>
      </c>
      <c r="K200" s="90">
        <f t="shared" si="85"/>
        <v>0.33962264150943394</v>
      </c>
      <c r="L200" s="90">
        <f t="shared" si="85"/>
        <v>0.41509433962264153</v>
      </c>
      <c r="M200" s="90">
        <f t="shared" si="85"/>
        <v>0.52830188679245282</v>
      </c>
      <c r="N200" s="90">
        <f t="shared" si="85"/>
        <v>0.60377358490566035</v>
      </c>
      <c r="O200" s="90">
        <f t="shared" si="85"/>
        <v>0.50943396226415094</v>
      </c>
      <c r="P200" s="90">
        <f t="shared" si="85"/>
        <v>0.40384615384615385</v>
      </c>
      <c r="Q200" s="90">
        <f t="shared" si="85"/>
        <v>0.36538461538461536</v>
      </c>
      <c r="R200" s="90">
        <f t="shared" si="85"/>
        <v>0.36538461538461536</v>
      </c>
      <c r="S200" s="90">
        <f t="shared" si="85"/>
        <v>0.32692307692307693</v>
      </c>
      <c r="T200" s="90">
        <f t="shared" si="85"/>
        <v>0.42307692307692307</v>
      </c>
      <c r="U200" s="90">
        <f t="shared" si="85"/>
        <v>0.38461538461538464</v>
      </c>
      <c r="V200" s="90">
        <f t="shared" si="85"/>
        <v>0.38461538461538464</v>
      </c>
      <c r="W200" s="90">
        <f t="shared" si="85"/>
        <v>0.40384615384615385</v>
      </c>
      <c r="X200" s="90">
        <f t="shared" si="85"/>
        <v>0.44230769230769229</v>
      </c>
      <c r="Y200" s="90">
        <f t="shared" si="85"/>
        <v>0.42307692307692307</v>
      </c>
      <c r="Z200" s="90">
        <f t="shared" si="85"/>
        <v>0.38461538461538464</v>
      </c>
      <c r="AA200" s="90">
        <f t="shared" si="85"/>
        <v>0.42307692307692307</v>
      </c>
      <c r="AB200" s="90">
        <f t="shared" si="85"/>
        <v>0.36538461538461536</v>
      </c>
      <c r="AC200" s="90">
        <f t="shared" si="85"/>
        <v>0.36538461538461536</v>
      </c>
      <c r="AD200" s="90">
        <f t="shared" si="85"/>
        <v>0.36538461538461536</v>
      </c>
      <c r="AE200" s="90">
        <f t="shared" si="85"/>
        <v>0.32692307692307693</v>
      </c>
      <c r="AF200" s="90">
        <f t="shared" si="85"/>
        <v>0.34615384615384615</v>
      </c>
      <c r="AG200" s="90">
        <f t="shared" si="85"/>
        <v>0.40384615384615385</v>
      </c>
      <c r="AH200" s="90">
        <f t="shared" si="85"/>
        <v>0.38461538461538464</v>
      </c>
      <c r="AI200" s="90">
        <f t="shared" si="85"/>
        <v>0.36538461538461536</v>
      </c>
      <c r="AJ200" s="90">
        <f t="shared" si="85"/>
        <v>0.40384615384615385</v>
      </c>
      <c r="AK200" s="90">
        <f t="shared" si="85"/>
        <v>0.36538461538461536</v>
      </c>
      <c r="AL200" s="90">
        <f t="shared" si="85"/>
        <v>0.42307692307692307</v>
      </c>
      <c r="AM200" s="90">
        <f t="shared" si="85"/>
        <v>0.5</v>
      </c>
      <c r="AN200" s="90">
        <f t="shared" si="85"/>
        <v>0.40384615384615385</v>
      </c>
      <c r="AO200" s="90">
        <f t="shared" si="85"/>
        <v>0.46153846153846156</v>
      </c>
      <c r="AP200" s="90">
        <f t="shared" si="85"/>
        <v>0.42307692307692307</v>
      </c>
      <c r="AQ200" s="90">
        <f t="shared" si="85"/>
        <v>0.36538461538461536</v>
      </c>
      <c r="AR200" s="90">
        <f t="shared" si="85"/>
        <v>0.40384615384615385</v>
      </c>
      <c r="AS200" s="90">
        <f t="shared" si="85"/>
        <v>0.35294117647058826</v>
      </c>
      <c r="AT200" s="90">
        <f t="shared" si="85"/>
        <v>0.37254901960784315</v>
      </c>
    </row>
    <row r="201" spans="1:70" ht="47.25" x14ac:dyDescent="0.25">
      <c r="A201" s="5" t="s">
        <v>27</v>
      </c>
      <c r="B201">
        <f t="shared" ref="B201:AT201" si="86">COUNTBLANK(B145:B197)</f>
        <v>0</v>
      </c>
      <c r="C201">
        <f t="shared" si="86"/>
        <v>0</v>
      </c>
      <c r="D201">
        <f t="shared" si="86"/>
        <v>0</v>
      </c>
      <c r="E201">
        <f t="shared" si="86"/>
        <v>0</v>
      </c>
      <c r="F201">
        <f t="shared" si="86"/>
        <v>0</v>
      </c>
      <c r="G201">
        <f t="shared" si="86"/>
        <v>0</v>
      </c>
      <c r="H201">
        <f t="shared" si="86"/>
        <v>0</v>
      </c>
      <c r="I201">
        <f t="shared" si="86"/>
        <v>0</v>
      </c>
      <c r="J201">
        <f t="shared" si="86"/>
        <v>0</v>
      </c>
      <c r="K201">
        <f t="shared" si="86"/>
        <v>0</v>
      </c>
      <c r="L201">
        <f t="shared" si="86"/>
        <v>0</v>
      </c>
      <c r="M201">
        <f t="shared" si="86"/>
        <v>0</v>
      </c>
      <c r="N201">
        <f t="shared" si="86"/>
        <v>0</v>
      </c>
      <c r="O201">
        <f t="shared" si="86"/>
        <v>0</v>
      </c>
      <c r="P201">
        <f t="shared" si="86"/>
        <v>1</v>
      </c>
      <c r="Q201">
        <f t="shared" si="86"/>
        <v>1</v>
      </c>
      <c r="R201">
        <f t="shared" si="86"/>
        <v>1</v>
      </c>
      <c r="S201">
        <f t="shared" si="86"/>
        <v>1</v>
      </c>
      <c r="T201">
        <f t="shared" si="86"/>
        <v>1</v>
      </c>
      <c r="U201">
        <f t="shared" si="86"/>
        <v>1</v>
      </c>
      <c r="V201">
        <f t="shared" si="86"/>
        <v>1</v>
      </c>
      <c r="W201">
        <f t="shared" si="86"/>
        <v>1</v>
      </c>
      <c r="X201">
        <f t="shared" si="86"/>
        <v>1</v>
      </c>
      <c r="Y201">
        <f t="shared" si="86"/>
        <v>1</v>
      </c>
      <c r="Z201">
        <f t="shared" si="86"/>
        <v>1</v>
      </c>
      <c r="AA201">
        <f t="shared" si="86"/>
        <v>1</v>
      </c>
      <c r="AB201">
        <f t="shared" si="86"/>
        <v>1</v>
      </c>
      <c r="AC201">
        <f t="shared" si="86"/>
        <v>1</v>
      </c>
      <c r="AD201">
        <f t="shared" si="86"/>
        <v>1</v>
      </c>
      <c r="AE201">
        <f t="shared" si="86"/>
        <v>1</v>
      </c>
      <c r="AF201">
        <f t="shared" si="86"/>
        <v>1</v>
      </c>
      <c r="AG201">
        <f t="shared" si="86"/>
        <v>1</v>
      </c>
      <c r="AH201">
        <f t="shared" si="86"/>
        <v>1</v>
      </c>
      <c r="AI201">
        <f t="shared" si="86"/>
        <v>1</v>
      </c>
      <c r="AJ201">
        <f t="shared" si="86"/>
        <v>1</v>
      </c>
      <c r="AK201">
        <f t="shared" si="86"/>
        <v>1</v>
      </c>
      <c r="AL201">
        <f t="shared" si="86"/>
        <v>1</v>
      </c>
      <c r="AM201">
        <f t="shared" si="86"/>
        <v>1</v>
      </c>
      <c r="AN201">
        <f t="shared" si="86"/>
        <v>1</v>
      </c>
      <c r="AO201">
        <f t="shared" si="86"/>
        <v>1</v>
      </c>
      <c r="AP201">
        <f t="shared" si="86"/>
        <v>1</v>
      </c>
      <c r="AQ201">
        <f t="shared" si="86"/>
        <v>1</v>
      </c>
      <c r="AR201">
        <f t="shared" si="86"/>
        <v>1</v>
      </c>
      <c r="AS201">
        <f t="shared" si="86"/>
        <v>2</v>
      </c>
      <c r="AT201">
        <f t="shared" si="86"/>
        <v>2</v>
      </c>
    </row>
    <row r="202" spans="1:70" ht="47.25" x14ac:dyDescent="0.25">
      <c r="A202" s="5" t="s">
        <v>68</v>
      </c>
      <c r="B202">
        <f>COUNTIF(B145:B197,2)</f>
        <v>11</v>
      </c>
      <c r="C202">
        <f t="shared" ref="C202:AT202" si="87">COUNTIF(C145:C197,2)</f>
        <v>10</v>
      </c>
      <c r="D202">
        <f t="shared" si="87"/>
        <v>11</v>
      </c>
      <c r="E202">
        <f t="shared" si="87"/>
        <v>7</v>
      </c>
      <c r="F202">
        <f t="shared" si="87"/>
        <v>6</v>
      </c>
      <c r="G202">
        <f t="shared" si="87"/>
        <v>7</v>
      </c>
      <c r="H202">
        <f t="shared" si="87"/>
        <v>9</v>
      </c>
      <c r="I202">
        <f t="shared" si="87"/>
        <v>7</v>
      </c>
      <c r="J202">
        <f t="shared" si="87"/>
        <v>9</v>
      </c>
      <c r="K202">
        <f t="shared" si="87"/>
        <v>9</v>
      </c>
      <c r="L202">
        <f t="shared" si="87"/>
        <v>10</v>
      </c>
      <c r="M202">
        <f t="shared" si="87"/>
        <v>10</v>
      </c>
      <c r="N202">
        <f t="shared" si="87"/>
        <v>9</v>
      </c>
      <c r="O202">
        <f t="shared" si="87"/>
        <v>11</v>
      </c>
      <c r="P202">
        <f t="shared" si="87"/>
        <v>13</v>
      </c>
      <c r="Q202">
        <f t="shared" si="87"/>
        <v>15</v>
      </c>
      <c r="R202">
        <f t="shared" si="87"/>
        <v>11</v>
      </c>
      <c r="S202">
        <f t="shared" si="87"/>
        <v>12</v>
      </c>
      <c r="T202">
        <f t="shared" si="87"/>
        <v>12</v>
      </c>
      <c r="U202">
        <f t="shared" si="87"/>
        <v>12</v>
      </c>
      <c r="V202">
        <f t="shared" si="87"/>
        <v>13</v>
      </c>
      <c r="W202">
        <f t="shared" si="87"/>
        <v>12</v>
      </c>
      <c r="X202">
        <f t="shared" si="87"/>
        <v>12</v>
      </c>
      <c r="Y202">
        <f t="shared" si="87"/>
        <v>12</v>
      </c>
      <c r="Z202">
        <f t="shared" si="87"/>
        <v>13</v>
      </c>
      <c r="AA202">
        <f t="shared" si="87"/>
        <v>13</v>
      </c>
      <c r="AB202">
        <f t="shared" si="87"/>
        <v>14</v>
      </c>
      <c r="AC202">
        <f t="shared" si="87"/>
        <v>13</v>
      </c>
      <c r="AD202">
        <f t="shared" si="87"/>
        <v>14</v>
      </c>
      <c r="AE202">
        <f t="shared" si="87"/>
        <v>11</v>
      </c>
      <c r="AF202">
        <f t="shared" si="87"/>
        <v>12</v>
      </c>
      <c r="AG202">
        <f t="shared" si="87"/>
        <v>15</v>
      </c>
      <c r="AH202">
        <f t="shared" si="87"/>
        <v>13</v>
      </c>
      <c r="AI202">
        <f t="shared" si="87"/>
        <v>12</v>
      </c>
      <c r="AJ202">
        <f t="shared" si="87"/>
        <v>14</v>
      </c>
      <c r="AK202">
        <f t="shared" si="87"/>
        <v>16</v>
      </c>
      <c r="AL202">
        <f t="shared" si="87"/>
        <v>15</v>
      </c>
      <c r="AM202">
        <f t="shared" si="87"/>
        <v>14</v>
      </c>
      <c r="AN202">
        <f t="shared" si="87"/>
        <v>17</v>
      </c>
      <c r="AO202">
        <f t="shared" si="87"/>
        <v>15</v>
      </c>
      <c r="AP202">
        <f t="shared" si="87"/>
        <v>16</v>
      </c>
      <c r="AQ202">
        <f t="shared" si="87"/>
        <v>17</v>
      </c>
      <c r="AR202">
        <f t="shared" si="87"/>
        <v>16</v>
      </c>
      <c r="AS202">
        <f t="shared" si="87"/>
        <v>12</v>
      </c>
      <c r="AT202">
        <f t="shared" si="87"/>
        <v>9</v>
      </c>
    </row>
    <row r="203" spans="1:70" ht="94.5" x14ac:dyDescent="0.25">
      <c r="A203" s="5"/>
      <c r="BO203" s="11" t="s">
        <v>75</v>
      </c>
      <c r="BP203">
        <f>COUNTIF(BP145:BP197,0)</f>
        <v>3</v>
      </c>
    </row>
    <row r="204" spans="1:70" x14ac:dyDescent="0.25">
      <c r="A204" s="5"/>
    </row>
    <row r="205" spans="1:70" x14ac:dyDescent="0.25">
      <c r="A205" s="5"/>
    </row>
    <row r="206" spans="1:70" x14ac:dyDescent="0.25">
      <c r="A206" s="10" t="s">
        <v>54</v>
      </c>
    </row>
    <row r="207" spans="1:70" x14ac:dyDescent="0.25">
      <c r="A207" s="6"/>
    </row>
    <row r="208" spans="1:70" ht="47.25" customHeight="1" x14ac:dyDescent="0.25">
      <c r="A208" s="94" t="s">
        <v>298</v>
      </c>
      <c r="B208" s="94">
        <v>-1</v>
      </c>
      <c r="C208" s="94">
        <v>-1</v>
      </c>
      <c r="D208" s="94">
        <v>1</v>
      </c>
      <c r="E208" s="96">
        <v>-2</v>
      </c>
      <c r="F208" s="96">
        <v>-2</v>
      </c>
      <c r="G208" s="96">
        <v>-2</v>
      </c>
      <c r="H208" s="96">
        <v>-2</v>
      </c>
      <c r="I208" s="94">
        <v>1</v>
      </c>
      <c r="J208" s="94">
        <v>1</v>
      </c>
      <c r="K208" s="94">
        <v>1</v>
      </c>
      <c r="L208" s="94">
        <v>1</v>
      </c>
      <c r="M208" s="94">
        <v>2</v>
      </c>
      <c r="N208" s="94">
        <v>1</v>
      </c>
      <c r="O208" s="94">
        <v>1</v>
      </c>
      <c r="P208" s="94">
        <v>1</v>
      </c>
      <c r="Q208" s="94">
        <v>1</v>
      </c>
      <c r="R208" s="94">
        <v>1</v>
      </c>
      <c r="S208" s="96">
        <v>-2</v>
      </c>
      <c r="T208" s="96">
        <v>-2</v>
      </c>
      <c r="U208" s="96">
        <v>-2</v>
      </c>
      <c r="V208" s="96">
        <v>-2</v>
      </c>
      <c r="W208" s="94">
        <v>2</v>
      </c>
      <c r="X208" s="94">
        <v>1</v>
      </c>
      <c r="Y208" s="94">
        <v>1</v>
      </c>
      <c r="Z208" s="96">
        <v>-2</v>
      </c>
      <c r="AA208" s="96">
        <v>-2</v>
      </c>
      <c r="AB208" s="96">
        <v>-2</v>
      </c>
      <c r="AC208" s="96">
        <v>-2</v>
      </c>
      <c r="AD208" s="94">
        <v>2</v>
      </c>
      <c r="AE208" s="94">
        <v>2</v>
      </c>
      <c r="AF208" s="94">
        <v>1</v>
      </c>
      <c r="AG208" s="94">
        <v>1</v>
      </c>
      <c r="AH208" s="94">
        <v>2</v>
      </c>
      <c r="AI208" s="94">
        <v>1</v>
      </c>
      <c r="AJ208" s="96">
        <v>-2</v>
      </c>
      <c r="AK208" s="96">
        <v>-2</v>
      </c>
      <c r="AL208" s="96">
        <v>-2</v>
      </c>
      <c r="AM208" s="96">
        <v>-2</v>
      </c>
      <c r="AN208" s="94">
        <v>-1</v>
      </c>
      <c r="AO208" s="94">
        <v>2</v>
      </c>
      <c r="AP208" s="94">
        <v>-1</v>
      </c>
      <c r="AQ208" s="94">
        <v>-1</v>
      </c>
      <c r="AR208" s="94">
        <v>1</v>
      </c>
      <c r="AS208" s="94">
        <v>1</v>
      </c>
      <c r="AT208" s="96">
        <v>-2</v>
      </c>
      <c r="AU208" s="94" t="s">
        <v>298</v>
      </c>
      <c r="AV208" s="94">
        <v>1</v>
      </c>
      <c r="AW208" s="94">
        <v>1980</v>
      </c>
      <c r="AX208" s="94" t="s">
        <v>93</v>
      </c>
      <c r="AY208" s="94" t="s">
        <v>94</v>
      </c>
      <c r="AZ208" s="94" t="s">
        <v>101</v>
      </c>
      <c r="BA208" s="94" t="s">
        <v>96</v>
      </c>
      <c r="BB208" s="94" t="s">
        <v>105</v>
      </c>
      <c r="BC208" s="94" t="s">
        <v>98</v>
      </c>
      <c r="BD208" s="94"/>
      <c r="BE208" s="94"/>
      <c r="BF208" s="94"/>
      <c r="BG208" s="94"/>
      <c r="BH208" s="94" t="s">
        <v>99</v>
      </c>
      <c r="BI208">
        <f t="shared" ref="BI208:BI239" si="88">COUNTIF(B208:AT208,-2)</f>
        <v>17</v>
      </c>
      <c r="BJ208">
        <f t="shared" ref="BJ208:BJ239" si="89">COUNTIF(B208:AT208,2)</f>
        <v>6</v>
      </c>
      <c r="BK208">
        <f t="shared" ref="BK208:BK239" si="90">COUNTIF(B208:AT208,1)</f>
        <v>17</v>
      </c>
      <c r="BL208">
        <f t="shared" ref="BL208:BL239" si="91">COUNTIF(A208:AT208,-1)</f>
        <v>5</v>
      </c>
      <c r="BM208">
        <f t="shared" ref="BM208:BM239" si="92">COUNTBLANK(A208:AT208)</f>
        <v>0</v>
      </c>
      <c r="BN208">
        <f t="shared" ref="BN208:BN260" si="93">SUM(BI208:BM208)</f>
        <v>45</v>
      </c>
      <c r="BO208">
        <f t="shared" ref="BO208:BO260" si="94">(BJ208+BK208)/(BJ208+BK208+BL208)</f>
        <v>0.8214285714285714</v>
      </c>
      <c r="BP208">
        <v>1</v>
      </c>
      <c r="BR208" t="s">
        <v>80</v>
      </c>
    </row>
    <row r="209" spans="1:70" ht="47.25" customHeight="1" x14ac:dyDescent="0.25">
      <c r="A209" s="156" t="s">
        <v>299</v>
      </c>
      <c r="B209" s="2">
        <v>-1</v>
      </c>
      <c r="C209" s="2">
        <v>1</v>
      </c>
      <c r="D209" s="2">
        <v>1</v>
      </c>
      <c r="E209" s="2">
        <v>1</v>
      </c>
      <c r="F209" s="2">
        <v>-1</v>
      </c>
      <c r="G209" s="2">
        <v>-1</v>
      </c>
      <c r="H209" s="2">
        <v>-1</v>
      </c>
      <c r="I209" s="2">
        <v>-1</v>
      </c>
      <c r="J209" s="2">
        <v>-1</v>
      </c>
      <c r="K209" s="2">
        <v>-1</v>
      </c>
      <c r="L209" s="2">
        <v>-1</v>
      </c>
      <c r="M209" s="2">
        <v>-1</v>
      </c>
      <c r="N209" s="2">
        <v>-1</v>
      </c>
      <c r="O209" s="2">
        <v>-1</v>
      </c>
      <c r="P209" s="3">
        <v>-2</v>
      </c>
      <c r="Q209" s="3">
        <v>-2</v>
      </c>
      <c r="R209" s="3">
        <v>-2</v>
      </c>
      <c r="S209" s="3">
        <v>-2</v>
      </c>
      <c r="T209" s="2">
        <v>-1</v>
      </c>
      <c r="U209" s="2">
        <v>-1</v>
      </c>
      <c r="V209" s="3">
        <v>-2</v>
      </c>
      <c r="W209" s="3">
        <v>-2</v>
      </c>
      <c r="X209" s="3">
        <v>-2</v>
      </c>
      <c r="Y209" s="3">
        <v>-2</v>
      </c>
      <c r="Z209" s="2">
        <v>-1</v>
      </c>
      <c r="AA209" s="3">
        <v>-2</v>
      </c>
      <c r="AB209" s="3">
        <v>-2</v>
      </c>
      <c r="AC209" s="3">
        <v>-2</v>
      </c>
      <c r="AD209" s="3">
        <v>-2</v>
      </c>
      <c r="AE209" s="2">
        <v>-1</v>
      </c>
      <c r="AF209" s="2">
        <v>-1</v>
      </c>
      <c r="AG209" s="3">
        <v>-2</v>
      </c>
      <c r="AH209" s="3">
        <v>-2</v>
      </c>
      <c r="AI209" s="3">
        <v>-2</v>
      </c>
      <c r="AJ209" s="3">
        <v>-2</v>
      </c>
      <c r="AK209" s="2">
        <v>-1</v>
      </c>
      <c r="AL209" s="2">
        <v>-1</v>
      </c>
      <c r="AM209" s="3">
        <v>-2</v>
      </c>
      <c r="AN209" s="3">
        <v>-2</v>
      </c>
      <c r="AO209" s="3">
        <v>-2</v>
      </c>
      <c r="AP209" s="3">
        <v>-2</v>
      </c>
      <c r="AQ209" s="2">
        <v>1</v>
      </c>
      <c r="AR209" s="2">
        <v>2</v>
      </c>
      <c r="AS209" s="2">
        <v>-1</v>
      </c>
      <c r="AT209" s="2">
        <v>-1</v>
      </c>
      <c r="AU209" s="156" t="s">
        <v>299</v>
      </c>
      <c r="AV209" s="12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>
        <f t="shared" si="88"/>
        <v>20</v>
      </c>
      <c r="BJ209">
        <f t="shared" si="89"/>
        <v>1</v>
      </c>
      <c r="BK209">
        <f t="shared" si="90"/>
        <v>4</v>
      </c>
      <c r="BL209">
        <f t="shared" si="91"/>
        <v>20</v>
      </c>
      <c r="BM209">
        <f t="shared" si="92"/>
        <v>0</v>
      </c>
      <c r="BN209">
        <f t="shared" si="93"/>
        <v>45</v>
      </c>
      <c r="BO209">
        <f t="shared" si="94"/>
        <v>0.2</v>
      </c>
      <c r="BP209">
        <v>1</v>
      </c>
      <c r="BR209" t="s">
        <v>79</v>
      </c>
    </row>
    <row r="210" spans="1:70" ht="47.25" customHeight="1" x14ac:dyDescent="0.25">
      <c r="A210" s="94" t="s">
        <v>300</v>
      </c>
      <c r="B210" s="94">
        <v>2</v>
      </c>
      <c r="C210" s="94">
        <v>2</v>
      </c>
      <c r="D210" s="94">
        <v>2</v>
      </c>
      <c r="E210" s="94">
        <v>1</v>
      </c>
      <c r="F210" s="94">
        <v>2</v>
      </c>
      <c r="G210" s="94">
        <v>2</v>
      </c>
      <c r="H210" s="94">
        <v>2</v>
      </c>
      <c r="I210" s="94">
        <v>2</v>
      </c>
      <c r="J210" s="94">
        <v>1</v>
      </c>
      <c r="K210" s="96">
        <v>-2</v>
      </c>
      <c r="L210" s="96">
        <v>-2</v>
      </c>
      <c r="M210" s="96">
        <v>-2</v>
      </c>
      <c r="N210" s="96">
        <v>-2</v>
      </c>
      <c r="O210" s="94">
        <v>2</v>
      </c>
      <c r="P210" s="94">
        <v>2</v>
      </c>
      <c r="Q210" s="94">
        <v>2</v>
      </c>
      <c r="R210" s="94">
        <v>2</v>
      </c>
      <c r="S210" s="94">
        <v>2</v>
      </c>
      <c r="T210" s="94">
        <v>2</v>
      </c>
      <c r="U210" s="94">
        <v>2</v>
      </c>
      <c r="V210" s="94">
        <v>1</v>
      </c>
      <c r="W210" s="94">
        <v>2</v>
      </c>
      <c r="X210" s="94">
        <v>2</v>
      </c>
      <c r="Y210" s="94">
        <v>2</v>
      </c>
      <c r="Z210" s="94">
        <v>2</v>
      </c>
      <c r="AA210" s="94">
        <v>2</v>
      </c>
      <c r="AB210" s="94">
        <v>2</v>
      </c>
      <c r="AC210" s="94">
        <v>1</v>
      </c>
      <c r="AD210" s="94">
        <v>2</v>
      </c>
      <c r="AE210" s="94">
        <v>1</v>
      </c>
      <c r="AF210" s="94">
        <v>2</v>
      </c>
      <c r="AG210" s="94">
        <v>2</v>
      </c>
      <c r="AH210" s="94">
        <v>1</v>
      </c>
      <c r="AI210" s="94">
        <v>2</v>
      </c>
      <c r="AJ210" s="94">
        <v>2</v>
      </c>
      <c r="AK210" s="94">
        <v>2</v>
      </c>
      <c r="AL210" s="94">
        <v>2</v>
      </c>
      <c r="AM210" s="94">
        <v>2</v>
      </c>
      <c r="AN210" s="94">
        <v>2</v>
      </c>
      <c r="AO210" s="94">
        <v>2</v>
      </c>
      <c r="AP210" s="94">
        <v>2</v>
      </c>
      <c r="AQ210" s="94">
        <v>2</v>
      </c>
      <c r="AR210" s="94">
        <v>2</v>
      </c>
      <c r="AS210" s="94">
        <v>2</v>
      </c>
      <c r="AT210" s="94">
        <v>1</v>
      </c>
      <c r="AU210" s="94" t="s">
        <v>300</v>
      </c>
      <c r="AV210" s="94">
        <v>1</v>
      </c>
      <c r="AW210" s="94">
        <v>1986</v>
      </c>
      <c r="AX210" s="94" t="s">
        <v>93</v>
      </c>
      <c r="AY210" s="94" t="s">
        <v>94</v>
      </c>
      <c r="AZ210" s="94" t="s">
        <v>95</v>
      </c>
      <c r="BA210" s="94" t="s">
        <v>108</v>
      </c>
      <c r="BB210" s="94" t="s">
        <v>105</v>
      </c>
      <c r="BC210" s="94" t="s">
        <v>98</v>
      </c>
      <c r="BD210" s="94"/>
      <c r="BE210" s="94"/>
      <c r="BF210" s="94"/>
      <c r="BG210" s="94"/>
      <c r="BH210" s="94" t="s">
        <v>99</v>
      </c>
      <c r="BI210">
        <f t="shared" si="88"/>
        <v>4</v>
      </c>
      <c r="BJ210">
        <f t="shared" si="89"/>
        <v>34</v>
      </c>
      <c r="BK210">
        <f t="shared" si="90"/>
        <v>7</v>
      </c>
      <c r="BL210">
        <f t="shared" si="91"/>
        <v>0</v>
      </c>
      <c r="BM210">
        <f t="shared" si="92"/>
        <v>0</v>
      </c>
      <c r="BN210">
        <f t="shared" si="93"/>
        <v>45</v>
      </c>
      <c r="BO210">
        <f t="shared" si="94"/>
        <v>1</v>
      </c>
      <c r="BP210">
        <v>1</v>
      </c>
    </row>
    <row r="211" spans="1:70" ht="47.25" customHeight="1" x14ac:dyDescent="0.25">
      <c r="A211" s="91" t="s">
        <v>301</v>
      </c>
      <c r="B211" s="91">
        <v>-1</v>
      </c>
      <c r="C211" s="91">
        <v>-1</v>
      </c>
      <c r="D211" s="91">
        <v>-1</v>
      </c>
      <c r="E211" s="91">
        <v>-1</v>
      </c>
      <c r="F211" s="91">
        <v>-1</v>
      </c>
      <c r="G211" s="91">
        <v>-1</v>
      </c>
      <c r="H211" s="91">
        <v>-1</v>
      </c>
      <c r="I211" s="91">
        <v>-1</v>
      </c>
      <c r="J211" s="91">
        <v>-1</v>
      </c>
      <c r="K211" s="91">
        <v>2</v>
      </c>
      <c r="L211" s="91">
        <v>-1</v>
      </c>
      <c r="M211" s="91">
        <v>1</v>
      </c>
      <c r="N211" s="91">
        <v>2</v>
      </c>
      <c r="O211" s="91">
        <v>1</v>
      </c>
      <c r="P211" s="91">
        <v>2</v>
      </c>
      <c r="Q211" s="91">
        <v>1</v>
      </c>
      <c r="R211" s="93">
        <v>-2</v>
      </c>
      <c r="S211" s="93">
        <v>-2</v>
      </c>
      <c r="T211" s="93">
        <v>-2</v>
      </c>
      <c r="U211" s="93">
        <v>-2</v>
      </c>
      <c r="V211" s="91">
        <v>2</v>
      </c>
      <c r="W211" s="91">
        <v>2</v>
      </c>
      <c r="X211" s="91">
        <v>2</v>
      </c>
      <c r="Y211" s="91">
        <v>2</v>
      </c>
      <c r="Z211" s="91">
        <v>2</v>
      </c>
      <c r="AA211" s="91">
        <v>2</v>
      </c>
      <c r="AB211" s="91">
        <v>2</v>
      </c>
      <c r="AC211" s="91">
        <v>2</v>
      </c>
      <c r="AD211" s="91">
        <v>2</v>
      </c>
      <c r="AE211" s="91">
        <v>2</v>
      </c>
      <c r="AF211" s="91">
        <v>2</v>
      </c>
      <c r="AG211" s="91">
        <v>2</v>
      </c>
      <c r="AH211" s="91">
        <v>2</v>
      </c>
      <c r="AI211" s="91">
        <v>2</v>
      </c>
      <c r="AJ211" s="91">
        <v>2</v>
      </c>
      <c r="AK211" s="91">
        <v>-1</v>
      </c>
      <c r="AL211" s="93">
        <v>-2</v>
      </c>
      <c r="AM211" s="93">
        <v>-2</v>
      </c>
      <c r="AN211" s="93">
        <v>-2</v>
      </c>
      <c r="AO211" s="93">
        <v>-2</v>
      </c>
      <c r="AP211" s="91">
        <v>2</v>
      </c>
      <c r="AQ211" s="91">
        <v>2</v>
      </c>
      <c r="AR211" s="91">
        <v>2</v>
      </c>
      <c r="AS211" s="91">
        <v>2</v>
      </c>
      <c r="AT211" s="91">
        <v>2</v>
      </c>
      <c r="AU211" s="91" t="s">
        <v>301</v>
      </c>
      <c r="AV211" s="91">
        <v>1</v>
      </c>
      <c r="AW211" s="91">
        <v>1986</v>
      </c>
      <c r="AX211" s="91" t="s">
        <v>93</v>
      </c>
      <c r="AY211" s="91" t="s">
        <v>94</v>
      </c>
      <c r="AZ211" s="91" t="s">
        <v>113</v>
      </c>
      <c r="BA211" s="91" t="s">
        <v>96</v>
      </c>
      <c r="BB211" s="91" t="s">
        <v>104</v>
      </c>
      <c r="BC211" s="91" t="s">
        <v>98</v>
      </c>
      <c r="BD211" s="91"/>
      <c r="BE211" s="91"/>
      <c r="BF211" s="91"/>
      <c r="BG211" s="91" t="s">
        <v>99</v>
      </c>
      <c r="BH211" s="91" t="s">
        <v>99</v>
      </c>
      <c r="BI211">
        <f t="shared" si="88"/>
        <v>8</v>
      </c>
      <c r="BJ211">
        <f t="shared" si="89"/>
        <v>23</v>
      </c>
      <c r="BK211">
        <f t="shared" si="90"/>
        <v>3</v>
      </c>
      <c r="BL211">
        <f t="shared" si="91"/>
        <v>11</v>
      </c>
      <c r="BM211">
        <f t="shared" si="92"/>
        <v>0</v>
      </c>
      <c r="BN211">
        <f t="shared" si="93"/>
        <v>45</v>
      </c>
      <c r="BO211">
        <f t="shared" si="94"/>
        <v>0.70270270270270274</v>
      </c>
      <c r="BP211">
        <v>1</v>
      </c>
    </row>
    <row r="212" spans="1:70" ht="47.25" customHeight="1" x14ac:dyDescent="0.25">
      <c r="A212" s="94" t="s">
        <v>302</v>
      </c>
      <c r="B212" s="94">
        <v>-1</v>
      </c>
      <c r="C212" s="94">
        <v>-1</v>
      </c>
      <c r="D212" s="94">
        <v>-1</v>
      </c>
      <c r="E212" s="94">
        <v>-1</v>
      </c>
      <c r="F212" s="94">
        <v>-1</v>
      </c>
      <c r="G212" s="94">
        <v>-1</v>
      </c>
      <c r="H212" s="94">
        <v>1</v>
      </c>
      <c r="I212" s="94">
        <v>2</v>
      </c>
      <c r="J212" s="94">
        <v>1</v>
      </c>
      <c r="K212" s="94">
        <v>1</v>
      </c>
      <c r="L212" s="94">
        <v>1</v>
      </c>
      <c r="M212" s="94">
        <v>2</v>
      </c>
      <c r="N212" s="94">
        <v>1</v>
      </c>
      <c r="O212" s="96">
        <v>-2</v>
      </c>
      <c r="P212" s="96">
        <v>-2</v>
      </c>
      <c r="Q212" s="96">
        <v>-2</v>
      </c>
      <c r="R212" s="96">
        <v>-2</v>
      </c>
      <c r="S212" s="94">
        <v>2</v>
      </c>
      <c r="T212" s="94">
        <v>2</v>
      </c>
      <c r="U212" s="94">
        <v>1</v>
      </c>
      <c r="V212" s="94">
        <v>1</v>
      </c>
      <c r="W212" s="94">
        <v>1</v>
      </c>
      <c r="X212" s="94">
        <v>1</v>
      </c>
      <c r="Y212" s="94">
        <v>1</v>
      </c>
      <c r="Z212" s="94">
        <v>1</v>
      </c>
      <c r="AA212" s="94">
        <v>1</v>
      </c>
      <c r="AB212" s="94">
        <v>1</v>
      </c>
      <c r="AC212" s="94">
        <v>1</v>
      </c>
      <c r="AD212" s="94">
        <v>1</v>
      </c>
      <c r="AE212" s="94">
        <v>2</v>
      </c>
      <c r="AF212" s="94">
        <v>1</v>
      </c>
      <c r="AG212" s="94">
        <v>1</v>
      </c>
      <c r="AH212" s="94">
        <v>1</v>
      </c>
      <c r="AI212" s="96">
        <v>-2</v>
      </c>
      <c r="AJ212" s="96">
        <v>-2</v>
      </c>
      <c r="AK212" s="96">
        <v>-2</v>
      </c>
      <c r="AL212" s="96">
        <v>-2</v>
      </c>
      <c r="AM212" s="94">
        <v>1</v>
      </c>
      <c r="AN212" s="94">
        <v>1</v>
      </c>
      <c r="AO212" s="94">
        <v>1</v>
      </c>
      <c r="AP212" s="94">
        <v>1</v>
      </c>
      <c r="AQ212" s="94">
        <v>1</v>
      </c>
      <c r="AR212" s="96">
        <v>-2</v>
      </c>
      <c r="AS212" s="96">
        <v>-2</v>
      </c>
      <c r="AT212" s="96">
        <v>-2</v>
      </c>
      <c r="AU212" s="94" t="s">
        <v>302</v>
      </c>
      <c r="AV212" s="94">
        <v>1</v>
      </c>
      <c r="AW212" s="94">
        <v>1964</v>
      </c>
      <c r="AX212" s="94" t="s">
        <v>93</v>
      </c>
      <c r="AY212" s="94" t="s">
        <v>94</v>
      </c>
      <c r="AZ212" s="94" t="s">
        <v>95</v>
      </c>
      <c r="BA212" s="94" t="s">
        <v>108</v>
      </c>
      <c r="BB212" s="94" t="s">
        <v>105</v>
      </c>
      <c r="BC212" s="94" t="s">
        <v>98</v>
      </c>
      <c r="BD212" s="94"/>
      <c r="BE212" s="94"/>
      <c r="BF212" s="94"/>
      <c r="BG212" s="94"/>
      <c r="BH212" s="94" t="s">
        <v>99</v>
      </c>
      <c r="BI212">
        <f t="shared" si="88"/>
        <v>11</v>
      </c>
      <c r="BJ212">
        <f t="shared" si="89"/>
        <v>5</v>
      </c>
      <c r="BK212">
        <f t="shared" si="90"/>
        <v>23</v>
      </c>
      <c r="BL212">
        <f t="shared" si="91"/>
        <v>6</v>
      </c>
      <c r="BM212">
        <f t="shared" si="92"/>
        <v>0</v>
      </c>
      <c r="BN212">
        <f t="shared" si="93"/>
        <v>45</v>
      </c>
      <c r="BO212">
        <f t="shared" si="94"/>
        <v>0.82352941176470584</v>
      </c>
      <c r="BP212">
        <v>1</v>
      </c>
    </row>
    <row r="213" spans="1:70" ht="47.25" customHeight="1" x14ac:dyDescent="0.25">
      <c r="A213" s="156" t="s">
        <v>303</v>
      </c>
      <c r="B213" s="2">
        <v>1</v>
      </c>
      <c r="C213" s="2">
        <v>1</v>
      </c>
      <c r="D213" s="2">
        <v>-1</v>
      </c>
      <c r="E213" s="2">
        <v>-1</v>
      </c>
      <c r="F213" s="2">
        <v>-1</v>
      </c>
      <c r="G213" s="2">
        <v>1</v>
      </c>
      <c r="H213" s="2">
        <v>-1</v>
      </c>
      <c r="I213" s="2">
        <v>-1</v>
      </c>
      <c r="J213" s="2">
        <v>1</v>
      </c>
      <c r="K213" s="3">
        <v>-2</v>
      </c>
      <c r="L213" s="3">
        <v>-2</v>
      </c>
      <c r="M213" s="3">
        <v>-2</v>
      </c>
      <c r="N213" s="3">
        <v>-2</v>
      </c>
      <c r="O213" s="2">
        <v>-1</v>
      </c>
      <c r="P213" s="3">
        <v>-2</v>
      </c>
      <c r="Q213" s="3">
        <v>-2</v>
      </c>
      <c r="R213" s="3">
        <v>-2</v>
      </c>
      <c r="S213" s="3">
        <v>-2</v>
      </c>
      <c r="T213" s="2">
        <v>-1</v>
      </c>
      <c r="U213" s="3">
        <v>-2</v>
      </c>
      <c r="V213" s="3">
        <v>-2</v>
      </c>
      <c r="W213" s="3">
        <v>-2</v>
      </c>
      <c r="X213" s="3">
        <v>-2</v>
      </c>
      <c r="Y213" s="2">
        <v>-1</v>
      </c>
      <c r="Z213" s="3">
        <v>-2</v>
      </c>
      <c r="AA213" s="3">
        <v>-2</v>
      </c>
      <c r="AB213" s="3">
        <v>-2</v>
      </c>
      <c r="AC213" s="3">
        <v>-2</v>
      </c>
      <c r="AD213" s="2">
        <v>-1</v>
      </c>
      <c r="AE213" s="3">
        <v>-2</v>
      </c>
      <c r="AF213" s="3">
        <v>-2</v>
      </c>
      <c r="AG213" s="3">
        <v>-2</v>
      </c>
      <c r="AH213" s="3">
        <v>-2</v>
      </c>
      <c r="AI213" s="2">
        <v>-1</v>
      </c>
      <c r="AJ213" s="2">
        <v>-1</v>
      </c>
      <c r="AK213" s="2">
        <v>-1</v>
      </c>
      <c r="AL213" s="2">
        <v>-1</v>
      </c>
      <c r="AM213" s="2">
        <v>-1</v>
      </c>
      <c r="AN213" s="2">
        <v>-1</v>
      </c>
      <c r="AO213" s="2">
        <v>-1</v>
      </c>
      <c r="AP213" s="3">
        <v>-2</v>
      </c>
      <c r="AQ213" s="3">
        <v>-2</v>
      </c>
      <c r="AR213" s="3">
        <v>-2</v>
      </c>
      <c r="AS213" s="3">
        <v>-2</v>
      </c>
      <c r="AT213" s="2">
        <v>-1</v>
      </c>
      <c r="AU213" s="156" t="s">
        <v>303</v>
      </c>
      <c r="AV213" s="14">
        <v>1</v>
      </c>
      <c r="AW213" s="101">
        <v>1971</v>
      </c>
      <c r="AX213" s="101" t="s">
        <v>100</v>
      </c>
      <c r="AY213" s="101" t="s">
        <v>106</v>
      </c>
      <c r="AZ213" s="101" t="s">
        <v>95</v>
      </c>
      <c r="BA213" s="101" t="s">
        <v>108</v>
      </c>
      <c r="BB213" s="101" t="s">
        <v>115</v>
      </c>
      <c r="BC213" s="101" t="s">
        <v>98</v>
      </c>
      <c r="BD213" s="101"/>
      <c r="BE213" s="101"/>
      <c r="BF213" s="101"/>
      <c r="BG213" s="101"/>
      <c r="BH213" s="101" t="s">
        <v>99</v>
      </c>
      <c r="BI213">
        <f t="shared" si="88"/>
        <v>24</v>
      </c>
      <c r="BJ213">
        <f t="shared" si="89"/>
        <v>0</v>
      </c>
      <c r="BK213">
        <f t="shared" si="90"/>
        <v>4</v>
      </c>
      <c r="BL213">
        <f t="shared" si="91"/>
        <v>17</v>
      </c>
      <c r="BM213">
        <f t="shared" si="92"/>
        <v>0</v>
      </c>
      <c r="BN213">
        <f t="shared" si="93"/>
        <v>45</v>
      </c>
      <c r="BO213">
        <f t="shared" si="94"/>
        <v>0.19047619047619047</v>
      </c>
      <c r="BP213">
        <v>1</v>
      </c>
    </row>
    <row r="214" spans="1:70" ht="47.25" customHeight="1" x14ac:dyDescent="0.25">
      <c r="A214" s="156" t="s">
        <v>304</v>
      </c>
      <c r="B214" s="2">
        <v>1</v>
      </c>
      <c r="C214" s="2">
        <v>1</v>
      </c>
      <c r="D214" s="2">
        <v>-1</v>
      </c>
      <c r="E214" s="2">
        <v>-1</v>
      </c>
      <c r="F214" s="2">
        <v>-1</v>
      </c>
      <c r="G214" s="2">
        <v>-1</v>
      </c>
      <c r="H214" s="2">
        <v>-1</v>
      </c>
      <c r="I214" s="2">
        <v>-1</v>
      </c>
      <c r="J214" s="2">
        <v>-1</v>
      </c>
      <c r="K214" s="2">
        <v>-1</v>
      </c>
      <c r="L214" s="3">
        <v>-2</v>
      </c>
      <c r="M214" s="3">
        <v>-2</v>
      </c>
      <c r="N214" s="3">
        <v>-2</v>
      </c>
      <c r="O214" s="3">
        <v>-2</v>
      </c>
      <c r="P214" s="2">
        <v>-1</v>
      </c>
      <c r="Q214" s="3">
        <v>-2</v>
      </c>
      <c r="R214" s="3">
        <v>-2</v>
      </c>
      <c r="S214" s="3">
        <v>-2</v>
      </c>
      <c r="T214" s="3">
        <v>-2</v>
      </c>
      <c r="U214" s="2">
        <v>-1</v>
      </c>
      <c r="V214" s="2">
        <v>-1</v>
      </c>
      <c r="W214" s="3">
        <v>-2</v>
      </c>
      <c r="X214" s="3">
        <v>-2</v>
      </c>
      <c r="Y214" s="3">
        <v>-2</v>
      </c>
      <c r="Z214" s="3">
        <v>-2</v>
      </c>
      <c r="AA214" s="2">
        <v>-1</v>
      </c>
      <c r="AB214" s="2">
        <v>-1</v>
      </c>
      <c r="AC214" s="2">
        <v>-1</v>
      </c>
      <c r="AD214" s="2">
        <v>-1</v>
      </c>
      <c r="AE214" s="3">
        <v>-2</v>
      </c>
      <c r="AF214" s="3">
        <v>-2</v>
      </c>
      <c r="AG214" s="3">
        <v>-2</v>
      </c>
      <c r="AH214" s="3">
        <v>-2</v>
      </c>
      <c r="AI214" s="2">
        <v>-1</v>
      </c>
      <c r="AJ214" s="2">
        <v>-1</v>
      </c>
      <c r="AK214" s="2">
        <v>-1</v>
      </c>
      <c r="AL214" s="3">
        <v>-2</v>
      </c>
      <c r="AM214" s="3">
        <v>-2</v>
      </c>
      <c r="AN214" s="3">
        <v>-2</v>
      </c>
      <c r="AO214" s="3">
        <v>-2</v>
      </c>
      <c r="AP214" s="2">
        <v>-1</v>
      </c>
      <c r="AQ214" s="3">
        <v>-2</v>
      </c>
      <c r="AR214" s="3">
        <v>-2</v>
      </c>
      <c r="AS214" s="3">
        <v>-2</v>
      </c>
      <c r="AT214" s="3">
        <v>-2</v>
      </c>
      <c r="AU214" s="156" t="s">
        <v>304</v>
      </c>
      <c r="AV214" s="15">
        <v>1</v>
      </c>
      <c r="AW214" s="102">
        <v>1980</v>
      </c>
      <c r="AX214" s="102" t="s">
        <v>93</v>
      </c>
      <c r="AY214" s="102" t="s">
        <v>106</v>
      </c>
      <c r="AZ214" s="102" t="s">
        <v>95</v>
      </c>
      <c r="BA214" s="102" t="s">
        <v>108</v>
      </c>
      <c r="BB214" s="102" t="s">
        <v>115</v>
      </c>
      <c r="BC214" s="102" t="s">
        <v>98</v>
      </c>
      <c r="BD214" s="102"/>
      <c r="BE214" s="102"/>
      <c r="BF214" s="102"/>
      <c r="BG214" s="102"/>
      <c r="BH214" s="102" t="s">
        <v>99</v>
      </c>
      <c r="BI214">
        <f t="shared" si="88"/>
        <v>24</v>
      </c>
      <c r="BJ214">
        <f t="shared" si="89"/>
        <v>0</v>
      </c>
      <c r="BK214">
        <f t="shared" si="90"/>
        <v>2</v>
      </c>
      <c r="BL214">
        <f t="shared" si="91"/>
        <v>19</v>
      </c>
      <c r="BM214">
        <f t="shared" si="92"/>
        <v>0</v>
      </c>
      <c r="BN214">
        <f t="shared" si="93"/>
        <v>45</v>
      </c>
      <c r="BO214">
        <f t="shared" si="94"/>
        <v>9.5238095238095233E-2</v>
      </c>
      <c r="BP214">
        <v>1</v>
      </c>
    </row>
    <row r="215" spans="1:70" ht="47.25" customHeight="1" x14ac:dyDescent="0.25">
      <c r="A215" s="157" t="s">
        <v>305</v>
      </c>
      <c r="B215" s="153">
        <v>-1</v>
      </c>
      <c r="C215" s="153">
        <v>-1</v>
      </c>
      <c r="D215" s="153">
        <v>-1</v>
      </c>
      <c r="E215" s="153">
        <v>-1</v>
      </c>
      <c r="F215" s="153">
        <v>-1</v>
      </c>
      <c r="G215" s="153">
        <v>-1</v>
      </c>
      <c r="H215" s="153">
        <v>-1</v>
      </c>
      <c r="I215" s="153">
        <v>-1</v>
      </c>
      <c r="J215" s="153">
        <v>-1</v>
      </c>
      <c r="K215" s="153">
        <v>-1</v>
      </c>
      <c r="L215" s="154">
        <v>-2</v>
      </c>
      <c r="M215" s="154">
        <v>-2</v>
      </c>
      <c r="N215" s="154">
        <v>-2</v>
      </c>
      <c r="O215" s="154">
        <v>-2</v>
      </c>
      <c r="P215" s="153">
        <v>-1</v>
      </c>
      <c r="Q215" s="153">
        <v>-1</v>
      </c>
      <c r="R215" s="153">
        <v>2</v>
      </c>
      <c r="S215" s="153">
        <v>-1</v>
      </c>
      <c r="T215" s="153">
        <v>-1</v>
      </c>
      <c r="U215" s="154">
        <v>-2</v>
      </c>
      <c r="V215" s="154">
        <v>-2</v>
      </c>
      <c r="W215" s="154">
        <v>-2</v>
      </c>
      <c r="X215" s="154">
        <v>-2</v>
      </c>
      <c r="Y215" s="153">
        <v>-1</v>
      </c>
      <c r="Z215" s="153">
        <v>1</v>
      </c>
      <c r="AA215" s="153">
        <v>-1</v>
      </c>
      <c r="AB215" s="153">
        <v>1</v>
      </c>
      <c r="AC215" s="153">
        <v>1</v>
      </c>
      <c r="AD215" s="153">
        <v>1</v>
      </c>
      <c r="AE215" s="153">
        <v>1</v>
      </c>
      <c r="AF215" s="153">
        <v>1</v>
      </c>
      <c r="AG215" s="153">
        <v>2</v>
      </c>
      <c r="AH215" s="153">
        <v>1</v>
      </c>
      <c r="AI215" s="153">
        <v>1</v>
      </c>
      <c r="AJ215" s="154">
        <v>-2</v>
      </c>
      <c r="AK215" s="154">
        <v>-2</v>
      </c>
      <c r="AL215" s="154">
        <v>-2</v>
      </c>
      <c r="AM215" s="154">
        <v>-2</v>
      </c>
      <c r="AN215" s="153">
        <v>-1</v>
      </c>
      <c r="AO215" s="153">
        <v>-1</v>
      </c>
      <c r="AP215" s="154">
        <v>-2</v>
      </c>
      <c r="AQ215" s="154">
        <v>-2</v>
      </c>
      <c r="AR215" s="154">
        <v>-2</v>
      </c>
      <c r="AS215" s="154">
        <v>-2</v>
      </c>
      <c r="AT215" s="153">
        <v>-1</v>
      </c>
      <c r="AU215" s="157" t="s">
        <v>305</v>
      </c>
      <c r="AV215" s="153">
        <v>1</v>
      </c>
      <c r="AW215" s="153">
        <v>1984</v>
      </c>
      <c r="AX215" s="153" t="s">
        <v>93</v>
      </c>
      <c r="AY215" s="153" t="s">
        <v>94</v>
      </c>
      <c r="AZ215" s="153" t="s">
        <v>95</v>
      </c>
      <c r="BA215" s="153" t="s">
        <v>96</v>
      </c>
      <c r="BB215" s="153" t="s">
        <v>97</v>
      </c>
      <c r="BC215" s="153" t="s">
        <v>98</v>
      </c>
      <c r="BD215" s="153"/>
      <c r="BE215" s="153"/>
      <c r="BF215" s="153"/>
      <c r="BG215" s="153"/>
      <c r="BH215" s="153" t="s">
        <v>99</v>
      </c>
      <c r="BI215">
        <f t="shared" si="88"/>
        <v>16</v>
      </c>
      <c r="BJ215">
        <f t="shared" si="89"/>
        <v>2</v>
      </c>
      <c r="BK215">
        <f t="shared" si="90"/>
        <v>8</v>
      </c>
      <c r="BL215">
        <f t="shared" si="91"/>
        <v>19</v>
      </c>
      <c r="BM215">
        <f t="shared" si="92"/>
        <v>0</v>
      </c>
      <c r="BN215">
        <f t="shared" si="93"/>
        <v>45</v>
      </c>
      <c r="BO215">
        <f t="shared" si="94"/>
        <v>0.34482758620689657</v>
      </c>
      <c r="BP215">
        <v>1</v>
      </c>
      <c r="BQ215" t="s">
        <v>135</v>
      </c>
    </row>
    <row r="216" spans="1:70" ht="47.25" customHeight="1" x14ac:dyDescent="0.25">
      <c r="A216" s="91" t="s">
        <v>306</v>
      </c>
      <c r="B216" s="91">
        <v>1</v>
      </c>
      <c r="C216" s="91">
        <v>1</v>
      </c>
      <c r="D216" s="91">
        <v>1</v>
      </c>
      <c r="E216" s="91">
        <v>1</v>
      </c>
      <c r="F216" s="91">
        <v>2</v>
      </c>
      <c r="G216" s="91">
        <v>-1</v>
      </c>
      <c r="H216" s="91">
        <v>-1</v>
      </c>
      <c r="I216" s="91">
        <v>1</v>
      </c>
      <c r="J216" s="91">
        <v>1</v>
      </c>
      <c r="K216" s="93">
        <v>-2</v>
      </c>
      <c r="L216" s="93">
        <v>-2</v>
      </c>
      <c r="M216" s="93">
        <v>-2</v>
      </c>
      <c r="N216" s="93">
        <v>-2</v>
      </c>
      <c r="O216" s="91">
        <v>-1</v>
      </c>
      <c r="P216" s="91">
        <v>1</v>
      </c>
      <c r="Q216" s="91">
        <v>1</v>
      </c>
      <c r="R216" s="91">
        <v>1</v>
      </c>
      <c r="S216" s="91">
        <v>1</v>
      </c>
      <c r="T216" s="91">
        <v>1</v>
      </c>
      <c r="U216" s="91">
        <v>1</v>
      </c>
      <c r="V216" s="91">
        <v>-1</v>
      </c>
      <c r="W216" s="91">
        <v>1</v>
      </c>
      <c r="X216" s="91">
        <v>1</v>
      </c>
      <c r="Y216" s="91">
        <v>1</v>
      </c>
      <c r="Z216" s="91">
        <v>-1</v>
      </c>
      <c r="AA216" s="91">
        <v>-1</v>
      </c>
      <c r="AB216" s="91">
        <v>-1</v>
      </c>
      <c r="AC216" s="93">
        <v>-2</v>
      </c>
      <c r="AD216" s="93">
        <v>-2</v>
      </c>
      <c r="AE216" s="93">
        <v>-2</v>
      </c>
      <c r="AF216" s="93">
        <v>-2</v>
      </c>
      <c r="AG216" s="91">
        <v>1</v>
      </c>
      <c r="AH216" s="91">
        <v>1</v>
      </c>
      <c r="AI216" s="91">
        <v>1</v>
      </c>
      <c r="AJ216" s="93">
        <v>-2</v>
      </c>
      <c r="AK216" s="93">
        <v>-2</v>
      </c>
      <c r="AL216" s="93">
        <v>-2</v>
      </c>
      <c r="AM216" s="93">
        <v>-2</v>
      </c>
      <c r="AN216" s="91">
        <v>-1</v>
      </c>
      <c r="AO216" s="93">
        <v>-2</v>
      </c>
      <c r="AP216" s="93">
        <v>-2</v>
      </c>
      <c r="AQ216" s="93">
        <v>-2</v>
      </c>
      <c r="AR216" s="93">
        <v>-2</v>
      </c>
      <c r="AS216" s="91">
        <v>1</v>
      </c>
      <c r="AT216" s="93">
        <v>-2</v>
      </c>
      <c r="AU216" s="91" t="s">
        <v>306</v>
      </c>
      <c r="AV216" s="91">
        <v>1</v>
      </c>
      <c r="AW216" s="91">
        <v>1986</v>
      </c>
      <c r="AX216" s="91" t="s">
        <v>93</v>
      </c>
      <c r="AY216" s="91" t="s">
        <v>94</v>
      </c>
      <c r="AZ216" s="91" t="s">
        <v>95</v>
      </c>
      <c r="BA216" s="91" t="s">
        <v>108</v>
      </c>
      <c r="BB216" s="91" t="s">
        <v>116</v>
      </c>
      <c r="BC216" s="91" t="s">
        <v>99</v>
      </c>
      <c r="BD216" s="91"/>
      <c r="BE216" s="91"/>
      <c r="BF216" s="91"/>
      <c r="BG216" s="91"/>
      <c r="BH216" s="91" t="s">
        <v>99</v>
      </c>
      <c r="BI216">
        <f t="shared" si="88"/>
        <v>17</v>
      </c>
      <c r="BJ216">
        <f t="shared" si="89"/>
        <v>1</v>
      </c>
      <c r="BK216">
        <f t="shared" si="90"/>
        <v>19</v>
      </c>
      <c r="BL216">
        <f t="shared" si="91"/>
        <v>8</v>
      </c>
      <c r="BM216">
        <f t="shared" si="92"/>
        <v>0</v>
      </c>
      <c r="BN216">
        <f t="shared" si="93"/>
        <v>45</v>
      </c>
      <c r="BO216">
        <f t="shared" si="94"/>
        <v>0.7142857142857143</v>
      </c>
      <c r="BP216">
        <v>1</v>
      </c>
    </row>
    <row r="217" spans="1:70" ht="47.25" customHeight="1" x14ac:dyDescent="0.25">
      <c r="A217" s="156" t="s">
        <v>307</v>
      </c>
      <c r="B217" s="2">
        <v>-1</v>
      </c>
      <c r="C217" s="2">
        <v>-1</v>
      </c>
      <c r="D217" s="2">
        <v>-1</v>
      </c>
      <c r="E217" s="2">
        <v>-1</v>
      </c>
      <c r="F217" s="2">
        <v>-1</v>
      </c>
      <c r="G217" s="2">
        <v>-1</v>
      </c>
      <c r="H217" s="2">
        <v>-1</v>
      </c>
      <c r="I217" s="2">
        <v>-1</v>
      </c>
      <c r="J217" s="2">
        <v>-1</v>
      </c>
      <c r="K217" s="2">
        <v>-1</v>
      </c>
      <c r="L217" s="2">
        <v>-1</v>
      </c>
      <c r="M217" s="2">
        <v>-1</v>
      </c>
      <c r="N217" s="2">
        <v>-1</v>
      </c>
      <c r="O217" s="2">
        <v>-1</v>
      </c>
      <c r="P217" s="2">
        <v>-1</v>
      </c>
      <c r="Q217" s="2">
        <v>-1</v>
      </c>
      <c r="R217" s="2">
        <v>-1</v>
      </c>
      <c r="S217" s="2">
        <v>-1</v>
      </c>
      <c r="T217" s="2">
        <v>-1</v>
      </c>
      <c r="U217" s="2">
        <v>-1</v>
      </c>
      <c r="V217" s="2">
        <v>-1</v>
      </c>
      <c r="W217" s="2">
        <v>-1</v>
      </c>
      <c r="X217" s="3">
        <v>-2</v>
      </c>
      <c r="Y217" s="3">
        <v>-2</v>
      </c>
      <c r="Z217" s="3">
        <v>-2</v>
      </c>
      <c r="AA217" s="3">
        <v>-2</v>
      </c>
      <c r="AB217" s="2">
        <v>-1</v>
      </c>
      <c r="AC217" s="2">
        <v>-1</v>
      </c>
      <c r="AD217" s="3">
        <v>-2</v>
      </c>
      <c r="AE217" s="3">
        <v>-2</v>
      </c>
      <c r="AF217" s="3">
        <v>-2</v>
      </c>
      <c r="AG217" s="3">
        <v>-2</v>
      </c>
      <c r="AH217" s="2">
        <v>-1</v>
      </c>
      <c r="AI217" s="2">
        <v>-1</v>
      </c>
      <c r="AJ217" s="3">
        <v>-2</v>
      </c>
      <c r="AK217" s="3">
        <v>-2</v>
      </c>
      <c r="AL217" s="3">
        <v>-2</v>
      </c>
      <c r="AM217" s="3">
        <v>-2</v>
      </c>
      <c r="AN217" s="2">
        <v>-1</v>
      </c>
      <c r="AO217" s="3">
        <v>-2</v>
      </c>
      <c r="AP217" s="3">
        <v>-2</v>
      </c>
      <c r="AQ217" s="3">
        <v>-2</v>
      </c>
      <c r="AR217" s="3">
        <v>-2</v>
      </c>
      <c r="AS217" s="2">
        <v>-1</v>
      </c>
      <c r="AT217" s="2">
        <v>-1</v>
      </c>
      <c r="AU217" s="156" t="s">
        <v>307</v>
      </c>
      <c r="AV217" s="2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>
        <f t="shared" si="88"/>
        <v>16</v>
      </c>
      <c r="BJ217">
        <f t="shared" si="89"/>
        <v>0</v>
      </c>
      <c r="BK217">
        <f t="shared" si="90"/>
        <v>0</v>
      </c>
      <c r="BL217">
        <f t="shared" si="91"/>
        <v>29</v>
      </c>
      <c r="BM217">
        <f t="shared" si="92"/>
        <v>0</v>
      </c>
      <c r="BN217">
        <f t="shared" si="93"/>
        <v>45</v>
      </c>
      <c r="BO217">
        <f t="shared" si="94"/>
        <v>0</v>
      </c>
      <c r="BP217">
        <v>0</v>
      </c>
    </row>
    <row r="218" spans="1:70" ht="47.25" customHeight="1" x14ac:dyDescent="0.25">
      <c r="A218" s="156" t="s">
        <v>308</v>
      </c>
      <c r="B218" s="2">
        <v>-1</v>
      </c>
      <c r="C218" s="2">
        <v>-1</v>
      </c>
      <c r="D218" s="2">
        <v>-1</v>
      </c>
      <c r="E218" s="2">
        <v>-1</v>
      </c>
      <c r="F218" s="2">
        <v>-1</v>
      </c>
      <c r="G218" s="2">
        <v>-1</v>
      </c>
      <c r="H218" s="2">
        <v>-1</v>
      </c>
      <c r="I218" s="2">
        <v>-1</v>
      </c>
      <c r="J218" s="2">
        <v>-1</v>
      </c>
      <c r="K218" s="2">
        <v>-1</v>
      </c>
      <c r="L218" s="2">
        <v>-1</v>
      </c>
      <c r="M218" s="2">
        <v>-1</v>
      </c>
      <c r="N218" s="2">
        <v>-1</v>
      </c>
      <c r="O218" s="2">
        <v>-1</v>
      </c>
      <c r="P218" s="3">
        <v>-2</v>
      </c>
      <c r="Q218" s="3">
        <v>-2</v>
      </c>
      <c r="R218" s="3">
        <v>-2</v>
      </c>
      <c r="S218" s="3">
        <v>-2</v>
      </c>
      <c r="T218" s="2">
        <v>-1</v>
      </c>
      <c r="U218" s="2">
        <v>-1</v>
      </c>
      <c r="V218" s="2">
        <v>-1</v>
      </c>
      <c r="W218" s="2">
        <v>-1</v>
      </c>
      <c r="X218" s="2">
        <v>-1</v>
      </c>
      <c r="Y218" s="2">
        <v>-1</v>
      </c>
      <c r="Z218" s="3">
        <v>-2</v>
      </c>
      <c r="AA218" s="3">
        <v>-2</v>
      </c>
      <c r="AB218" s="3">
        <v>-2</v>
      </c>
      <c r="AC218" s="3">
        <v>-2</v>
      </c>
      <c r="AD218" s="2">
        <v>-1</v>
      </c>
      <c r="AE218" s="3">
        <v>-2</v>
      </c>
      <c r="AF218" s="3">
        <v>-2</v>
      </c>
      <c r="AG218" s="3">
        <v>-2</v>
      </c>
      <c r="AH218" s="3">
        <v>-2</v>
      </c>
      <c r="AI218" s="2">
        <v>-1</v>
      </c>
      <c r="AJ218" s="3">
        <v>-2</v>
      </c>
      <c r="AK218" s="3">
        <v>-2</v>
      </c>
      <c r="AL218" s="3">
        <v>-2</v>
      </c>
      <c r="AM218" s="3">
        <v>-2</v>
      </c>
      <c r="AN218" s="2">
        <v>-1</v>
      </c>
      <c r="AO218" s="3">
        <v>-2</v>
      </c>
      <c r="AP218" s="3">
        <v>-2</v>
      </c>
      <c r="AQ218" s="3">
        <v>-2</v>
      </c>
      <c r="AR218" s="3">
        <v>-2</v>
      </c>
      <c r="AS218" s="2">
        <v>-1</v>
      </c>
      <c r="AT218" s="3">
        <v>-2</v>
      </c>
      <c r="AU218" s="156" t="s">
        <v>308</v>
      </c>
      <c r="AV218" s="26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>
        <f t="shared" si="88"/>
        <v>21</v>
      </c>
      <c r="BJ218">
        <f t="shared" si="89"/>
        <v>0</v>
      </c>
      <c r="BK218">
        <f t="shared" si="90"/>
        <v>0</v>
      </c>
      <c r="BL218">
        <f t="shared" si="91"/>
        <v>24</v>
      </c>
      <c r="BM218">
        <f t="shared" si="92"/>
        <v>0</v>
      </c>
      <c r="BN218">
        <f t="shared" si="93"/>
        <v>45</v>
      </c>
      <c r="BO218">
        <f t="shared" si="94"/>
        <v>0</v>
      </c>
      <c r="BP218">
        <v>0</v>
      </c>
    </row>
    <row r="219" spans="1:70" ht="47.25" customHeight="1" x14ac:dyDescent="0.25">
      <c r="A219" s="156" t="s">
        <v>309</v>
      </c>
      <c r="B219" s="2">
        <v>-1</v>
      </c>
      <c r="C219" s="2">
        <v>-1</v>
      </c>
      <c r="D219" s="2">
        <v>-1</v>
      </c>
      <c r="E219" s="2">
        <v>-1</v>
      </c>
      <c r="F219" s="2">
        <v>-1</v>
      </c>
      <c r="G219" s="2">
        <v>-1</v>
      </c>
      <c r="H219" s="2">
        <v>-1</v>
      </c>
      <c r="I219" s="2">
        <v>-1</v>
      </c>
      <c r="J219" s="3">
        <v>-2</v>
      </c>
      <c r="K219" s="3">
        <v>-2</v>
      </c>
      <c r="L219" s="3">
        <v>-2</v>
      </c>
      <c r="M219" s="3">
        <v>-2</v>
      </c>
      <c r="N219" s="2">
        <v>-1</v>
      </c>
      <c r="O219" s="2">
        <v>-1</v>
      </c>
      <c r="P219" s="2">
        <v>-1</v>
      </c>
      <c r="Q219" s="3">
        <v>-2</v>
      </c>
      <c r="R219" s="3">
        <v>-2</v>
      </c>
      <c r="S219" s="3">
        <v>-2</v>
      </c>
      <c r="T219" s="3">
        <v>-2</v>
      </c>
      <c r="U219" s="2">
        <v>-1</v>
      </c>
      <c r="V219" s="2">
        <v>-1</v>
      </c>
      <c r="W219" s="2">
        <v>-1</v>
      </c>
      <c r="X219" s="3">
        <v>-2</v>
      </c>
      <c r="Y219" s="3">
        <v>-2</v>
      </c>
      <c r="Z219" s="3">
        <v>-2</v>
      </c>
      <c r="AA219" s="3">
        <v>-2</v>
      </c>
      <c r="AB219" s="2">
        <v>-1</v>
      </c>
      <c r="AC219" s="2">
        <v>-1</v>
      </c>
      <c r="AD219" s="3">
        <v>-2</v>
      </c>
      <c r="AE219" s="3">
        <v>-2</v>
      </c>
      <c r="AF219" s="3">
        <v>-2</v>
      </c>
      <c r="AG219" s="3">
        <v>-2</v>
      </c>
      <c r="AH219" s="2">
        <v>-1</v>
      </c>
      <c r="AI219" s="2">
        <v>-1</v>
      </c>
      <c r="AJ219" s="2">
        <v>-1</v>
      </c>
      <c r="AK219" s="2">
        <v>-1</v>
      </c>
      <c r="AL219" s="2">
        <v>-1</v>
      </c>
      <c r="AM219" s="2">
        <v>-1</v>
      </c>
      <c r="AN219" s="3">
        <v>-2</v>
      </c>
      <c r="AO219" s="3">
        <v>-2</v>
      </c>
      <c r="AP219" s="3">
        <v>-2</v>
      </c>
      <c r="AQ219" s="3">
        <v>-2</v>
      </c>
      <c r="AR219" s="2">
        <v>-1</v>
      </c>
      <c r="AS219" s="2">
        <v>-1</v>
      </c>
      <c r="AT219" s="2">
        <v>-1</v>
      </c>
      <c r="AU219" s="156" t="s">
        <v>309</v>
      </c>
      <c r="AV219" s="27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>
        <f t="shared" si="88"/>
        <v>20</v>
      </c>
      <c r="BJ219">
        <f t="shared" si="89"/>
        <v>0</v>
      </c>
      <c r="BK219">
        <f t="shared" si="90"/>
        <v>0</v>
      </c>
      <c r="BL219">
        <f t="shared" si="91"/>
        <v>25</v>
      </c>
      <c r="BM219">
        <f t="shared" si="92"/>
        <v>0</v>
      </c>
      <c r="BN219">
        <f t="shared" si="93"/>
        <v>45</v>
      </c>
      <c r="BO219">
        <f t="shared" si="94"/>
        <v>0</v>
      </c>
      <c r="BP219">
        <v>0</v>
      </c>
    </row>
    <row r="220" spans="1:70" ht="47.25" customHeight="1" x14ac:dyDescent="0.25">
      <c r="A220" s="94" t="s">
        <v>310</v>
      </c>
      <c r="B220" s="94">
        <v>1</v>
      </c>
      <c r="C220" s="94">
        <v>1</v>
      </c>
      <c r="D220" s="94">
        <v>1</v>
      </c>
      <c r="E220" s="94">
        <v>1</v>
      </c>
      <c r="F220" s="94">
        <v>1</v>
      </c>
      <c r="G220" s="94">
        <v>1</v>
      </c>
      <c r="H220" s="94">
        <v>1</v>
      </c>
      <c r="I220" s="94">
        <v>1</v>
      </c>
      <c r="J220" s="96">
        <v>-2</v>
      </c>
      <c r="K220" s="96">
        <v>-2</v>
      </c>
      <c r="L220" s="96">
        <v>-2</v>
      </c>
      <c r="M220" s="96">
        <v>-2</v>
      </c>
      <c r="N220" s="94">
        <v>1</v>
      </c>
      <c r="O220" s="94">
        <v>1</v>
      </c>
      <c r="P220" s="94">
        <v>1</v>
      </c>
      <c r="Q220" s="94">
        <v>1</v>
      </c>
      <c r="R220" s="96">
        <v>-2</v>
      </c>
      <c r="S220" s="96">
        <v>-2</v>
      </c>
      <c r="T220" s="96">
        <v>-2</v>
      </c>
      <c r="U220" s="96">
        <v>-2</v>
      </c>
      <c r="V220" s="94">
        <v>1</v>
      </c>
      <c r="W220" s="96">
        <v>-2</v>
      </c>
      <c r="X220" s="96">
        <v>-2</v>
      </c>
      <c r="Y220" s="96">
        <v>-2</v>
      </c>
      <c r="Z220" s="96">
        <v>-2</v>
      </c>
      <c r="AA220" s="94">
        <v>1</v>
      </c>
      <c r="AB220" s="96">
        <v>-2</v>
      </c>
      <c r="AC220" s="96">
        <v>-2</v>
      </c>
      <c r="AD220" s="96">
        <v>-2</v>
      </c>
      <c r="AE220" s="96">
        <v>-2</v>
      </c>
      <c r="AF220" s="94">
        <v>1</v>
      </c>
      <c r="AG220" s="94">
        <v>1</v>
      </c>
      <c r="AH220" s="94">
        <v>1</v>
      </c>
      <c r="AI220" s="94">
        <v>1</v>
      </c>
      <c r="AJ220" s="96">
        <v>-2</v>
      </c>
      <c r="AK220" s="96">
        <v>-2</v>
      </c>
      <c r="AL220" s="96">
        <v>-2</v>
      </c>
      <c r="AM220" s="96">
        <v>-2</v>
      </c>
      <c r="AN220" s="94">
        <v>1</v>
      </c>
      <c r="AO220" s="94">
        <v>1</v>
      </c>
      <c r="AP220" s="94">
        <v>1</v>
      </c>
      <c r="AQ220" s="94">
        <v>1</v>
      </c>
      <c r="AR220" s="96">
        <v>-2</v>
      </c>
      <c r="AS220" s="96">
        <v>-2</v>
      </c>
      <c r="AT220" s="96">
        <v>-2</v>
      </c>
      <c r="AU220" s="94" t="s">
        <v>310</v>
      </c>
      <c r="AV220" s="94">
        <v>1</v>
      </c>
      <c r="AW220" s="94">
        <v>1987</v>
      </c>
      <c r="AX220" s="94" t="s">
        <v>100</v>
      </c>
      <c r="AY220" s="94" t="s">
        <v>94</v>
      </c>
      <c r="AZ220" s="94" t="s">
        <v>95</v>
      </c>
      <c r="BA220" s="94" t="s">
        <v>108</v>
      </c>
      <c r="BB220" s="94" t="s">
        <v>104</v>
      </c>
      <c r="BC220" s="94" t="s">
        <v>98</v>
      </c>
      <c r="BD220" s="94"/>
      <c r="BE220" s="94"/>
      <c r="BF220" s="94"/>
      <c r="BG220" s="94"/>
      <c r="BH220" s="94" t="s">
        <v>99</v>
      </c>
      <c r="BI220">
        <f t="shared" si="88"/>
        <v>23</v>
      </c>
      <c r="BJ220">
        <f t="shared" si="89"/>
        <v>0</v>
      </c>
      <c r="BK220">
        <f t="shared" si="90"/>
        <v>22</v>
      </c>
      <c r="BL220">
        <f t="shared" si="91"/>
        <v>0</v>
      </c>
      <c r="BM220">
        <f t="shared" si="92"/>
        <v>0</v>
      </c>
      <c r="BN220">
        <f t="shared" si="93"/>
        <v>45</v>
      </c>
      <c r="BO220">
        <f t="shared" si="94"/>
        <v>1</v>
      </c>
      <c r="BP220">
        <v>1</v>
      </c>
    </row>
    <row r="221" spans="1:70" ht="47.25" customHeight="1" x14ac:dyDescent="0.25">
      <c r="A221" s="91" t="s">
        <v>311</v>
      </c>
      <c r="B221" s="91">
        <v>1</v>
      </c>
      <c r="C221" s="91">
        <v>1</v>
      </c>
      <c r="D221" s="91">
        <v>1</v>
      </c>
      <c r="E221" s="91">
        <v>1</v>
      </c>
      <c r="F221" s="91">
        <v>1</v>
      </c>
      <c r="G221" s="91">
        <v>1</v>
      </c>
      <c r="H221" s="91">
        <v>1</v>
      </c>
      <c r="I221" s="93">
        <v>-2</v>
      </c>
      <c r="J221" s="93">
        <v>-2</v>
      </c>
      <c r="K221" s="93">
        <v>-2</v>
      </c>
      <c r="L221" s="93">
        <v>-2</v>
      </c>
      <c r="M221" s="91">
        <v>-1</v>
      </c>
      <c r="N221" s="91">
        <v>1</v>
      </c>
      <c r="O221" s="91">
        <v>1</v>
      </c>
      <c r="P221" s="91">
        <v>2</v>
      </c>
      <c r="Q221" s="91">
        <v>1</v>
      </c>
      <c r="R221" s="93">
        <v>-2</v>
      </c>
      <c r="S221" s="93">
        <v>-2</v>
      </c>
      <c r="T221" s="93">
        <v>-2</v>
      </c>
      <c r="U221" s="93">
        <v>-2</v>
      </c>
      <c r="V221" s="91">
        <v>1</v>
      </c>
      <c r="W221" s="91">
        <v>1</v>
      </c>
      <c r="X221" s="91">
        <v>-1</v>
      </c>
      <c r="Y221" s="93">
        <v>-2</v>
      </c>
      <c r="Z221" s="93">
        <v>-2</v>
      </c>
      <c r="AA221" s="93">
        <v>-2</v>
      </c>
      <c r="AB221" s="93">
        <v>-2</v>
      </c>
      <c r="AC221" s="91">
        <v>-1</v>
      </c>
      <c r="AD221" s="93">
        <v>-2</v>
      </c>
      <c r="AE221" s="93">
        <v>-2</v>
      </c>
      <c r="AF221" s="93">
        <v>-2</v>
      </c>
      <c r="AG221" s="93">
        <v>-2</v>
      </c>
      <c r="AH221" s="91">
        <v>2</v>
      </c>
      <c r="AI221" s="91">
        <v>-1</v>
      </c>
      <c r="AJ221" s="91">
        <v>2</v>
      </c>
      <c r="AK221" s="91">
        <v>2</v>
      </c>
      <c r="AL221" s="91">
        <v>-1</v>
      </c>
      <c r="AM221" s="91">
        <v>2</v>
      </c>
      <c r="AN221" s="91">
        <v>-1</v>
      </c>
      <c r="AO221" s="91">
        <v>-1</v>
      </c>
      <c r="AP221" s="91">
        <v>2</v>
      </c>
      <c r="AQ221" s="91">
        <v>-1</v>
      </c>
      <c r="AR221" s="91">
        <v>-1</v>
      </c>
      <c r="AS221" s="93">
        <v>-2</v>
      </c>
      <c r="AT221" s="93">
        <v>-2</v>
      </c>
      <c r="AU221" s="91" t="s">
        <v>311</v>
      </c>
      <c r="AV221" s="91"/>
      <c r="AW221" s="97"/>
      <c r="AX221" s="97"/>
      <c r="AY221" s="97"/>
      <c r="AZ221" s="97"/>
      <c r="BA221" s="97"/>
      <c r="BB221" s="97"/>
      <c r="BC221" s="97"/>
      <c r="BD221" s="97"/>
      <c r="BE221" s="97"/>
      <c r="BF221" s="97"/>
      <c r="BG221" s="97"/>
      <c r="BH221" s="97"/>
      <c r="BI221">
        <f t="shared" si="88"/>
        <v>18</v>
      </c>
      <c r="BJ221">
        <f t="shared" si="89"/>
        <v>6</v>
      </c>
      <c r="BK221">
        <f t="shared" si="90"/>
        <v>12</v>
      </c>
      <c r="BL221">
        <f t="shared" si="91"/>
        <v>9</v>
      </c>
      <c r="BM221">
        <f t="shared" si="92"/>
        <v>0</v>
      </c>
      <c r="BN221">
        <f t="shared" si="93"/>
        <v>45</v>
      </c>
      <c r="BO221">
        <f t="shared" si="94"/>
        <v>0.66666666666666663</v>
      </c>
      <c r="BP221">
        <v>1</v>
      </c>
    </row>
    <row r="222" spans="1:70" ht="47.25" customHeight="1" x14ac:dyDescent="0.25">
      <c r="A222" s="156" t="s">
        <v>312</v>
      </c>
      <c r="B222" s="2">
        <v>2</v>
      </c>
      <c r="C222" s="2">
        <v>1</v>
      </c>
      <c r="D222" s="2">
        <v>-1</v>
      </c>
      <c r="E222" s="2">
        <v>-1</v>
      </c>
      <c r="F222" s="2">
        <v>-1</v>
      </c>
      <c r="G222" s="2">
        <v>-1</v>
      </c>
      <c r="H222" s="2">
        <v>-1</v>
      </c>
      <c r="I222" s="2">
        <v>-1</v>
      </c>
      <c r="J222" s="2">
        <v>-1</v>
      </c>
      <c r="K222" s="2">
        <v>-1</v>
      </c>
      <c r="L222" s="2">
        <v>-1</v>
      </c>
      <c r="M222" s="3">
        <v>-2</v>
      </c>
      <c r="N222" s="3">
        <v>-2</v>
      </c>
      <c r="O222" s="3">
        <v>-2</v>
      </c>
      <c r="P222" s="3">
        <v>-2</v>
      </c>
      <c r="Q222" s="2">
        <v>-1</v>
      </c>
      <c r="R222" s="2">
        <v>-1</v>
      </c>
      <c r="S222" s="2">
        <v>-1</v>
      </c>
      <c r="T222" s="3">
        <v>-2</v>
      </c>
      <c r="U222" s="3">
        <v>-2</v>
      </c>
      <c r="V222" s="3">
        <v>-2</v>
      </c>
      <c r="W222" s="3">
        <v>-2</v>
      </c>
      <c r="X222" s="2">
        <v>-1</v>
      </c>
      <c r="Y222" s="2">
        <v>-1</v>
      </c>
      <c r="Z222" s="2">
        <v>-1</v>
      </c>
      <c r="AA222" s="2">
        <v>-1</v>
      </c>
      <c r="AB222" s="3">
        <v>-2</v>
      </c>
      <c r="AC222" s="3">
        <v>-2</v>
      </c>
      <c r="AD222" s="3">
        <v>-2</v>
      </c>
      <c r="AE222" s="3">
        <v>-2</v>
      </c>
      <c r="AF222" s="2">
        <v>-1</v>
      </c>
      <c r="AG222" s="3">
        <v>-2</v>
      </c>
      <c r="AH222" s="3">
        <v>-2</v>
      </c>
      <c r="AI222" s="3">
        <v>-2</v>
      </c>
      <c r="AJ222" s="3">
        <v>-2</v>
      </c>
      <c r="AK222" s="2">
        <v>-1</v>
      </c>
      <c r="AL222" s="2">
        <v>-1</v>
      </c>
      <c r="AM222" s="2">
        <v>-1</v>
      </c>
      <c r="AN222" s="2">
        <v>-1</v>
      </c>
      <c r="AO222" s="3">
        <v>-2</v>
      </c>
      <c r="AP222" s="3">
        <v>-2</v>
      </c>
      <c r="AQ222" s="3">
        <v>-2</v>
      </c>
      <c r="AR222" s="3">
        <v>-2</v>
      </c>
      <c r="AS222" s="2">
        <v>-1</v>
      </c>
      <c r="AT222" s="2">
        <v>-1</v>
      </c>
      <c r="AU222" s="156" t="s">
        <v>312</v>
      </c>
      <c r="AV222" s="29">
        <v>1</v>
      </c>
      <c r="AW222" s="110">
        <v>1973</v>
      </c>
      <c r="AX222" s="110" t="s">
        <v>100</v>
      </c>
      <c r="AY222" s="110" t="s">
        <v>106</v>
      </c>
      <c r="AZ222" s="110" t="s">
        <v>118</v>
      </c>
      <c r="BA222" s="110" t="s">
        <v>108</v>
      </c>
      <c r="BB222" s="110" t="s">
        <v>115</v>
      </c>
      <c r="BC222" s="110" t="s">
        <v>98</v>
      </c>
      <c r="BD222" s="110"/>
      <c r="BE222" s="110"/>
      <c r="BF222" s="110"/>
      <c r="BG222" s="110"/>
      <c r="BH222" s="110" t="s">
        <v>99</v>
      </c>
      <c r="BI222">
        <f t="shared" si="88"/>
        <v>20</v>
      </c>
      <c r="BJ222">
        <f t="shared" si="89"/>
        <v>1</v>
      </c>
      <c r="BK222">
        <f t="shared" si="90"/>
        <v>1</v>
      </c>
      <c r="BL222">
        <f t="shared" si="91"/>
        <v>23</v>
      </c>
      <c r="BM222">
        <f t="shared" si="92"/>
        <v>0</v>
      </c>
      <c r="BN222">
        <f t="shared" si="93"/>
        <v>45</v>
      </c>
      <c r="BO222">
        <f t="shared" si="94"/>
        <v>0.08</v>
      </c>
      <c r="BP222">
        <v>1</v>
      </c>
    </row>
    <row r="223" spans="1:70" ht="47.25" customHeight="1" x14ac:dyDescent="0.25">
      <c r="A223" s="94" t="s">
        <v>313</v>
      </c>
      <c r="B223" s="96">
        <v>-2</v>
      </c>
      <c r="C223" s="96">
        <v>-2</v>
      </c>
      <c r="D223" s="96">
        <v>-2</v>
      </c>
      <c r="E223" s="96">
        <v>-2</v>
      </c>
      <c r="F223" s="94">
        <v>2</v>
      </c>
      <c r="G223" s="94">
        <v>2</v>
      </c>
      <c r="H223" s="94">
        <v>2</v>
      </c>
      <c r="I223" s="94">
        <v>2</v>
      </c>
      <c r="J223" s="94">
        <v>2</v>
      </c>
      <c r="K223" s="94">
        <v>2</v>
      </c>
      <c r="L223" s="94">
        <v>2</v>
      </c>
      <c r="M223" s="94">
        <v>2</v>
      </c>
      <c r="N223" s="94">
        <v>2</v>
      </c>
      <c r="O223" s="94">
        <v>2</v>
      </c>
      <c r="P223" s="94">
        <v>2</v>
      </c>
      <c r="Q223" s="94">
        <v>2</v>
      </c>
      <c r="R223" s="94">
        <v>2</v>
      </c>
      <c r="S223" s="94">
        <v>2</v>
      </c>
      <c r="T223" s="94">
        <v>2</v>
      </c>
      <c r="U223" s="94">
        <v>2</v>
      </c>
      <c r="V223" s="94">
        <v>2</v>
      </c>
      <c r="W223" s="94">
        <v>2</v>
      </c>
      <c r="X223" s="94">
        <v>2</v>
      </c>
      <c r="Y223" s="94">
        <v>2</v>
      </c>
      <c r="Z223" s="94">
        <v>2</v>
      </c>
      <c r="AA223" s="94">
        <v>2</v>
      </c>
      <c r="AB223" s="94">
        <v>2</v>
      </c>
      <c r="AC223" s="94">
        <v>2</v>
      </c>
      <c r="AD223" s="94">
        <v>2</v>
      </c>
      <c r="AE223" s="94">
        <v>2</v>
      </c>
      <c r="AF223" s="94">
        <v>2</v>
      </c>
      <c r="AG223" s="94">
        <v>2</v>
      </c>
      <c r="AH223" s="94">
        <v>2</v>
      </c>
      <c r="AI223" s="94">
        <v>2</v>
      </c>
      <c r="AJ223" s="94">
        <v>2</v>
      </c>
      <c r="AK223" s="94">
        <v>2</v>
      </c>
      <c r="AL223" s="94">
        <v>2</v>
      </c>
      <c r="AM223" s="94">
        <v>2</v>
      </c>
      <c r="AN223" s="94">
        <v>2</v>
      </c>
      <c r="AO223" s="94">
        <v>2</v>
      </c>
      <c r="AP223" s="94">
        <v>2</v>
      </c>
      <c r="AQ223" s="94">
        <v>2</v>
      </c>
      <c r="AR223" s="94">
        <v>2</v>
      </c>
      <c r="AS223" s="94">
        <v>2</v>
      </c>
      <c r="AT223" s="94">
        <v>2</v>
      </c>
      <c r="AU223" s="94" t="s">
        <v>313</v>
      </c>
      <c r="AV223" s="94">
        <v>1</v>
      </c>
      <c r="AW223" s="94">
        <v>1977</v>
      </c>
      <c r="AX223" s="94" t="s">
        <v>93</v>
      </c>
      <c r="AY223" s="94" t="s">
        <v>94</v>
      </c>
      <c r="AZ223" s="94" t="s">
        <v>122</v>
      </c>
      <c r="BA223" s="94" t="s">
        <v>108</v>
      </c>
      <c r="BB223" s="94" t="s">
        <v>97</v>
      </c>
      <c r="BC223" s="94" t="s">
        <v>98</v>
      </c>
      <c r="BD223" s="94"/>
      <c r="BE223" s="94"/>
      <c r="BF223" s="94"/>
      <c r="BG223" s="94"/>
      <c r="BH223" s="94" t="s">
        <v>99</v>
      </c>
      <c r="BI223">
        <f t="shared" si="88"/>
        <v>4</v>
      </c>
      <c r="BJ223">
        <f t="shared" si="89"/>
        <v>41</v>
      </c>
      <c r="BK223">
        <f t="shared" si="90"/>
        <v>0</v>
      </c>
      <c r="BL223">
        <f t="shared" si="91"/>
        <v>0</v>
      </c>
      <c r="BM223">
        <f t="shared" si="92"/>
        <v>0</v>
      </c>
      <c r="BN223">
        <f t="shared" si="93"/>
        <v>45</v>
      </c>
      <c r="BO223">
        <f t="shared" si="94"/>
        <v>1</v>
      </c>
      <c r="BP223">
        <v>1</v>
      </c>
    </row>
    <row r="224" spans="1:70" ht="47.25" customHeight="1" x14ac:dyDescent="0.25">
      <c r="A224" s="156" t="s">
        <v>314</v>
      </c>
      <c r="B224" s="2">
        <v>-1</v>
      </c>
      <c r="C224" s="2">
        <v>-1</v>
      </c>
      <c r="D224" s="2">
        <v>-1</v>
      </c>
      <c r="E224" s="2">
        <v>-1</v>
      </c>
      <c r="F224" s="2">
        <v>-1</v>
      </c>
      <c r="G224" s="2">
        <v>-1</v>
      </c>
      <c r="H224" s="2">
        <v>-1</v>
      </c>
      <c r="I224" s="2">
        <v>-1</v>
      </c>
      <c r="J224" s="2">
        <v>-1</v>
      </c>
      <c r="K224" s="2">
        <v>-1</v>
      </c>
      <c r="L224" s="3">
        <v>-2</v>
      </c>
      <c r="M224" s="3">
        <v>-2</v>
      </c>
      <c r="N224" s="3">
        <v>-2</v>
      </c>
      <c r="O224" s="3">
        <v>-2</v>
      </c>
      <c r="P224" s="2">
        <v>-1</v>
      </c>
      <c r="Q224" s="2">
        <v>-1</v>
      </c>
      <c r="R224" s="3">
        <v>-2</v>
      </c>
      <c r="S224" s="3">
        <v>-2</v>
      </c>
      <c r="T224" s="3">
        <v>-2</v>
      </c>
      <c r="U224" s="3">
        <v>-2</v>
      </c>
      <c r="V224" s="2">
        <v>-1</v>
      </c>
      <c r="W224" s="3">
        <v>-2</v>
      </c>
      <c r="X224" s="3">
        <v>-2</v>
      </c>
      <c r="Y224" s="3">
        <v>-2</v>
      </c>
      <c r="Z224" s="3">
        <v>-2</v>
      </c>
      <c r="AA224" s="2">
        <v>-1</v>
      </c>
      <c r="AB224" s="3">
        <v>-2</v>
      </c>
      <c r="AC224" s="3">
        <v>-2</v>
      </c>
      <c r="AD224" s="3">
        <v>-2</v>
      </c>
      <c r="AE224" s="3">
        <v>-2</v>
      </c>
      <c r="AF224" s="2">
        <v>-1</v>
      </c>
      <c r="AG224" s="2">
        <v>-1</v>
      </c>
      <c r="AH224" s="2">
        <v>-1</v>
      </c>
      <c r="AI224" s="3">
        <v>-2</v>
      </c>
      <c r="AJ224" s="3">
        <v>-2</v>
      </c>
      <c r="AK224" s="3">
        <v>-2</v>
      </c>
      <c r="AL224" s="3">
        <v>-2</v>
      </c>
      <c r="AM224" s="2">
        <v>-1</v>
      </c>
      <c r="AN224" s="2">
        <v>-1</v>
      </c>
      <c r="AO224" s="2">
        <v>-1</v>
      </c>
      <c r="AP224" s="2">
        <v>-1</v>
      </c>
      <c r="AQ224" s="3">
        <v>-2</v>
      </c>
      <c r="AR224" s="3">
        <v>-2</v>
      </c>
      <c r="AS224" s="3">
        <v>-2</v>
      </c>
      <c r="AT224" s="3">
        <v>-2</v>
      </c>
      <c r="AU224" s="156" t="s">
        <v>314</v>
      </c>
      <c r="AV224" s="33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>
        <f t="shared" si="88"/>
        <v>24</v>
      </c>
      <c r="BJ224">
        <f t="shared" si="89"/>
        <v>0</v>
      </c>
      <c r="BK224">
        <f t="shared" si="90"/>
        <v>0</v>
      </c>
      <c r="BL224">
        <f t="shared" si="91"/>
        <v>21</v>
      </c>
      <c r="BM224">
        <f t="shared" si="92"/>
        <v>0</v>
      </c>
      <c r="BN224">
        <f t="shared" si="93"/>
        <v>45</v>
      </c>
      <c r="BO224">
        <f t="shared" si="94"/>
        <v>0</v>
      </c>
      <c r="BP224">
        <v>0</v>
      </c>
    </row>
    <row r="225" spans="1:68" ht="47.25" customHeight="1" x14ac:dyDescent="0.25">
      <c r="A225" s="156" t="s">
        <v>315</v>
      </c>
      <c r="B225" s="2">
        <v>-1</v>
      </c>
      <c r="C225" s="2">
        <v>-1</v>
      </c>
      <c r="D225" s="2">
        <v>-1</v>
      </c>
      <c r="E225" s="2">
        <v>-1</v>
      </c>
      <c r="F225" s="2">
        <v>-1</v>
      </c>
      <c r="G225" s="2">
        <v>-1</v>
      </c>
      <c r="H225" s="2">
        <v>-1</v>
      </c>
      <c r="I225" s="3">
        <v>-2</v>
      </c>
      <c r="J225" s="3">
        <v>-2</v>
      </c>
      <c r="K225" s="3">
        <v>-2</v>
      </c>
      <c r="L225" s="3">
        <v>-2</v>
      </c>
      <c r="M225" s="2">
        <v>-1</v>
      </c>
      <c r="N225" s="3">
        <v>-2</v>
      </c>
      <c r="O225" s="3">
        <v>-2</v>
      </c>
      <c r="P225" s="3">
        <v>-2</v>
      </c>
      <c r="Q225" s="3">
        <v>-2</v>
      </c>
      <c r="R225" s="2">
        <v>-1</v>
      </c>
      <c r="S225" s="2">
        <v>-1</v>
      </c>
      <c r="T225" s="2">
        <v>-1</v>
      </c>
      <c r="U225" s="2">
        <v>-1</v>
      </c>
      <c r="V225" s="2">
        <v>-1</v>
      </c>
      <c r="W225" s="3">
        <v>-2</v>
      </c>
      <c r="X225" s="3">
        <v>-2</v>
      </c>
      <c r="Y225" s="3">
        <v>-2</v>
      </c>
      <c r="Z225" s="3">
        <v>-2</v>
      </c>
      <c r="AA225" s="2">
        <v>-1</v>
      </c>
      <c r="AB225" s="2">
        <v>-1</v>
      </c>
      <c r="AC225" s="3">
        <v>-2</v>
      </c>
      <c r="AD225" s="3">
        <v>-2</v>
      </c>
      <c r="AE225" s="3">
        <v>-2</v>
      </c>
      <c r="AF225" s="3">
        <v>-2</v>
      </c>
      <c r="AG225" s="2">
        <v>-1</v>
      </c>
      <c r="AH225" s="3">
        <v>-2</v>
      </c>
      <c r="AI225" s="3">
        <v>-2</v>
      </c>
      <c r="AJ225" s="3">
        <v>-2</v>
      </c>
      <c r="AK225" s="3">
        <v>-2</v>
      </c>
      <c r="AL225" s="2">
        <v>-1</v>
      </c>
      <c r="AM225" s="3">
        <v>-2</v>
      </c>
      <c r="AN225" s="3">
        <v>-2</v>
      </c>
      <c r="AO225" s="3">
        <v>-2</v>
      </c>
      <c r="AP225" s="3">
        <v>-2</v>
      </c>
      <c r="AQ225" s="2">
        <v>-1</v>
      </c>
      <c r="AR225" s="2">
        <v>-1</v>
      </c>
      <c r="AS225" s="2">
        <v>-1</v>
      </c>
      <c r="AT225" s="3">
        <v>-2</v>
      </c>
      <c r="AU225" s="156" t="s">
        <v>315</v>
      </c>
      <c r="AV225" s="36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>
        <f t="shared" si="88"/>
        <v>25</v>
      </c>
      <c r="BJ225">
        <f t="shared" si="89"/>
        <v>0</v>
      </c>
      <c r="BK225">
        <f t="shared" si="90"/>
        <v>0</v>
      </c>
      <c r="BL225">
        <f t="shared" si="91"/>
        <v>20</v>
      </c>
      <c r="BM225">
        <f t="shared" si="92"/>
        <v>0</v>
      </c>
      <c r="BN225">
        <f t="shared" si="93"/>
        <v>45</v>
      </c>
      <c r="BO225">
        <f t="shared" si="94"/>
        <v>0</v>
      </c>
      <c r="BP225">
        <v>0</v>
      </c>
    </row>
    <row r="226" spans="1:68" ht="47.25" customHeight="1" x14ac:dyDescent="0.25">
      <c r="A226" s="156" t="s">
        <v>316</v>
      </c>
      <c r="B226" s="2">
        <v>1</v>
      </c>
      <c r="C226" s="2">
        <v>1</v>
      </c>
      <c r="D226" s="2">
        <v>1</v>
      </c>
      <c r="E226" s="2">
        <v>-1</v>
      </c>
      <c r="F226" s="2">
        <v>-1</v>
      </c>
      <c r="G226" s="2">
        <v>-1</v>
      </c>
      <c r="H226" s="2">
        <v>-1</v>
      </c>
      <c r="I226" s="2">
        <v>-1</v>
      </c>
      <c r="J226" s="2">
        <v>-1</v>
      </c>
      <c r="K226" s="2">
        <v>-1</v>
      </c>
      <c r="L226" s="3">
        <v>-2</v>
      </c>
      <c r="M226" s="3">
        <v>-2</v>
      </c>
      <c r="N226" s="3">
        <v>-2</v>
      </c>
      <c r="O226" s="3">
        <v>-2</v>
      </c>
      <c r="P226" s="2">
        <v>-1</v>
      </c>
      <c r="Q226" s="3">
        <v>-2</v>
      </c>
      <c r="R226" s="3">
        <v>-2</v>
      </c>
      <c r="S226" s="3">
        <v>-2</v>
      </c>
      <c r="T226" s="3">
        <v>-2</v>
      </c>
      <c r="U226" s="2">
        <v>-1</v>
      </c>
      <c r="V226" s="2">
        <v>-1</v>
      </c>
      <c r="W226" s="2">
        <v>-1</v>
      </c>
      <c r="X226" s="2">
        <v>-1</v>
      </c>
      <c r="Y226" s="2">
        <v>-1</v>
      </c>
      <c r="Z226" s="2">
        <v>-1</v>
      </c>
      <c r="AA226" s="3">
        <v>-2</v>
      </c>
      <c r="AB226" s="3">
        <v>-2</v>
      </c>
      <c r="AC226" s="3">
        <v>-2</v>
      </c>
      <c r="AD226" s="3">
        <v>-2</v>
      </c>
      <c r="AE226" s="2">
        <v>-1</v>
      </c>
      <c r="AF226" s="3">
        <v>-2</v>
      </c>
      <c r="AG226" s="3">
        <v>-2</v>
      </c>
      <c r="AH226" s="3">
        <v>-2</v>
      </c>
      <c r="AI226" s="3">
        <v>-2</v>
      </c>
      <c r="AJ226" s="2">
        <v>-1</v>
      </c>
      <c r="AK226" s="2">
        <v>-1</v>
      </c>
      <c r="AL226" s="3">
        <v>-2</v>
      </c>
      <c r="AM226" s="3">
        <v>-2</v>
      </c>
      <c r="AN226" s="3">
        <v>-2</v>
      </c>
      <c r="AO226" s="3">
        <v>-2</v>
      </c>
      <c r="AP226" s="2">
        <v>-1</v>
      </c>
      <c r="AQ226" s="2">
        <v>-1</v>
      </c>
      <c r="AR226" s="2">
        <v>-1</v>
      </c>
      <c r="AS226" s="2">
        <v>-1</v>
      </c>
      <c r="AT226" s="2">
        <v>-1</v>
      </c>
      <c r="AU226" s="156" t="s">
        <v>316</v>
      </c>
      <c r="AV226" s="38">
        <v>1</v>
      </c>
      <c r="AW226" s="116">
        <v>1971</v>
      </c>
      <c r="AX226" s="116" t="s">
        <v>100</v>
      </c>
      <c r="AY226" s="116" t="s">
        <v>106</v>
      </c>
      <c r="AZ226" s="116" t="s">
        <v>95</v>
      </c>
      <c r="BA226" s="116" t="s">
        <v>108</v>
      </c>
      <c r="BB226" s="116" t="s">
        <v>115</v>
      </c>
      <c r="BC226" s="116" t="s">
        <v>99</v>
      </c>
      <c r="BD226" s="116"/>
      <c r="BE226" s="116"/>
      <c r="BF226" s="116"/>
      <c r="BG226" s="116"/>
      <c r="BH226" s="116" t="s">
        <v>99</v>
      </c>
      <c r="BI226">
        <f t="shared" si="88"/>
        <v>20</v>
      </c>
      <c r="BJ226">
        <f t="shared" si="89"/>
        <v>0</v>
      </c>
      <c r="BK226">
        <f t="shared" si="90"/>
        <v>3</v>
      </c>
      <c r="BL226">
        <f t="shared" si="91"/>
        <v>22</v>
      </c>
      <c r="BM226">
        <f t="shared" si="92"/>
        <v>0</v>
      </c>
      <c r="BN226">
        <f t="shared" si="93"/>
        <v>45</v>
      </c>
      <c r="BO226">
        <f t="shared" si="94"/>
        <v>0.12</v>
      </c>
      <c r="BP226">
        <v>1</v>
      </c>
    </row>
    <row r="227" spans="1:68" ht="47.25" customHeight="1" x14ac:dyDescent="0.25">
      <c r="A227" s="94" t="s">
        <v>317</v>
      </c>
      <c r="B227" s="94">
        <v>2</v>
      </c>
      <c r="C227" s="94">
        <v>2</v>
      </c>
      <c r="D227" s="94">
        <v>2</v>
      </c>
      <c r="E227" s="94">
        <v>2</v>
      </c>
      <c r="F227" s="94">
        <v>2</v>
      </c>
      <c r="G227" s="94">
        <v>2</v>
      </c>
      <c r="H227" s="94">
        <v>2</v>
      </c>
      <c r="I227" s="94">
        <v>1</v>
      </c>
      <c r="J227" s="94">
        <v>1</v>
      </c>
      <c r="K227" s="94">
        <v>1</v>
      </c>
      <c r="L227" s="94">
        <v>1</v>
      </c>
      <c r="M227" s="94">
        <v>1</v>
      </c>
      <c r="N227" s="94">
        <v>1</v>
      </c>
      <c r="O227" s="96">
        <v>-2</v>
      </c>
      <c r="P227" s="96">
        <v>-2</v>
      </c>
      <c r="Q227" s="96">
        <v>-2</v>
      </c>
      <c r="R227" s="96">
        <v>-2</v>
      </c>
      <c r="S227" s="94">
        <v>1</v>
      </c>
      <c r="T227" s="94">
        <v>1</v>
      </c>
      <c r="U227" s="94">
        <v>1</v>
      </c>
      <c r="V227" s="94">
        <v>1</v>
      </c>
      <c r="W227" s="94">
        <v>1</v>
      </c>
      <c r="X227" s="96">
        <v>-2</v>
      </c>
      <c r="Y227" s="96">
        <v>-2</v>
      </c>
      <c r="Z227" s="96">
        <v>-2</v>
      </c>
      <c r="AA227" s="96">
        <v>-2</v>
      </c>
      <c r="AB227" s="94">
        <v>1</v>
      </c>
      <c r="AC227" s="94">
        <v>1</v>
      </c>
      <c r="AD227" s="94">
        <v>1</v>
      </c>
      <c r="AE227" s="94">
        <v>1</v>
      </c>
      <c r="AF227" s="94">
        <v>1</v>
      </c>
      <c r="AG227" s="96">
        <v>-2</v>
      </c>
      <c r="AH227" s="96">
        <v>-2</v>
      </c>
      <c r="AI227" s="96">
        <v>-2</v>
      </c>
      <c r="AJ227" s="96">
        <v>-2</v>
      </c>
      <c r="AK227" s="94">
        <v>1</v>
      </c>
      <c r="AL227" s="94">
        <v>1</v>
      </c>
      <c r="AM227" s="96">
        <v>-2</v>
      </c>
      <c r="AN227" s="96">
        <v>-2</v>
      </c>
      <c r="AO227" s="96">
        <v>-2</v>
      </c>
      <c r="AP227" s="96">
        <v>-2</v>
      </c>
      <c r="AQ227" s="94">
        <v>1</v>
      </c>
      <c r="AR227" s="94">
        <v>1</v>
      </c>
      <c r="AS227" s="94">
        <v>1</v>
      </c>
      <c r="AT227" s="94">
        <v>1</v>
      </c>
      <c r="AU227" s="94" t="s">
        <v>317</v>
      </c>
      <c r="AV227" s="94">
        <v>1</v>
      </c>
      <c r="AW227" s="94">
        <v>1988</v>
      </c>
      <c r="AX227" s="94" t="s">
        <v>93</v>
      </c>
      <c r="AY227" s="94" t="s">
        <v>94</v>
      </c>
      <c r="AZ227" s="94" t="s">
        <v>113</v>
      </c>
      <c r="BA227" s="94" t="s">
        <v>108</v>
      </c>
      <c r="BB227" s="94" t="s">
        <v>102</v>
      </c>
      <c r="BC227" s="94" t="s">
        <v>99</v>
      </c>
      <c r="BD227" s="94"/>
      <c r="BE227" s="94"/>
      <c r="BF227" s="94"/>
      <c r="BG227" s="94"/>
      <c r="BH227" s="94" t="s">
        <v>99</v>
      </c>
      <c r="BI227">
        <f t="shared" si="88"/>
        <v>16</v>
      </c>
      <c r="BJ227">
        <f t="shared" si="89"/>
        <v>7</v>
      </c>
      <c r="BK227">
        <f t="shared" si="90"/>
        <v>22</v>
      </c>
      <c r="BL227">
        <f t="shared" si="91"/>
        <v>0</v>
      </c>
      <c r="BM227">
        <f t="shared" si="92"/>
        <v>0</v>
      </c>
      <c r="BN227">
        <f t="shared" si="93"/>
        <v>45</v>
      </c>
      <c r="BO227">
        <f t="shared" si="94"/>
        <v>1</v>
      </c>
      <c r="BP227">
        <v>1</v>
      </c>
    </row>
    <row r="228" spans="1:68" ht="47.25" customHeight="1" x14ac:dyDescent="0.25">
      <c r="A228" s="91" t="s">
        <v>318</v>
      </c>
      <c r="B228" s="91">
        <v>2</v>
      </c>
      <c r="C228" s="91">
        <v>2</v>
      </c>
      <c r="D228" s="91">
        <v>1</v>
      </c>
      <c r="E228" s="91">
        <v>1</v>
      </c>
      <c r="F228" s="93">
        <v>-2</v>
      </c>
      <c r="G228" s="93">
        <v>-2</v>
      </c>
      <c r="H228" s="93">
        <v>-2</v>
      </c>
      <c r="I228" s="93">
        <v>-2</v>
      </c>
      <c r="J228" s="91">
        <v>2</v>
      </c>
      <c r="K228" s="91">
        <v>2</v>
      </c>
      <c r="L228" s="91">
        <v>2</v>
      </c>
      <c r="M228" s="91">
        <v>2</v>
      </c>
      <c r="N228" s="91">
        <v>2</v>
      </c>
      <c r="O228" s="91">
        <v>2</v>
      </c>
      <c r="P228" s="91">
        <v>2</v>
      </c>
      <c r="Q228" s="91">
        <v>2</v>
      </c>
      <c r="R228" s="91">
        <v>2</v>
      </c>
      <c r="S228" s="91">
        <v>2</v>
      </c>
      <c r="T228" s="91">
        <v>-1</v>
      </c>
      <c r="U228" s="91">
        <v>-1</v>
      </c>
      <c r="V228" s="91">
        <v>2</v>
      </c>
      <c r="W228" s="91">
        <v>2</v>
      </c>
      <c r="X228" s="91">
        <v>2</v>
      </c>
      <c r="Y228" s="91">
        <v>2</v>
      </c>
      <c r="Z228" s="91">
        <v>-1</v>
      </c>
      <c r="AA228" s="91">
        <v>-1</v>
      </c>
      <c r="AB228" s="93">
        <v>-2</v>
      </c>
      <c r="AC228" s="93">
        <v>-2</v>
      </c>
      <c r="AD228" s="93">
        <v>-2</v>
      </c>
      <c r="AE228" s="93">
        <v>-2</v>
      </c>
      <c r="AF228" s="91">
        <v>2</v>
      </c>
      <c r="AG228" s="91">
        <v>-1</v>
      </c>
      <c r="AH228" s="91">
        <v>2</v>
      </c>
      <c r="AI228" s="91">
        <v>2</v>
      </c>
      <c r="AJ228" s="91">
        <v>2</v>
      </c>
      <c r="AK228" s="91">
        <v>2</v>
      </c>
      <c r="AL228" s="91">
        <v>2</v>
      </c>
      <c r="AM228" s="91">
        <v>2</v>
      </c>
      <c r="AN228" s="91">
        <v>-1</v>
      </c>
      <c r="AO228" s="93">
        <v>-2</v>
      </c>
      <c r="AP228" s="93">
        <v>-2</v>
      </c>
      <c r="AQ228" s="93">
        <v>-2</v>
      </c>
      <c r="AR228" s="93">
        <v>-2</v>
      </c>
      <c r="AS228" s="91">
        <v>-1</v>
      </c>
      <c r="AT228" s="91">
        <v>1</v>
      </c>
      <c r="AU228" s="91" t="s">
        <v>318</v>
      </c>
      <c r="AV228" s="91"/>
      <c r="AW228" s="97"/>
      <c r="AX228" s="97"/>
      <c r="AY228" s="97"/>
      <c r="AZ228" s="97"/>
      <c r="BA228" s="97"/>
      <c r="BB228" s="97"/>
      <c r="BC228" s="97"/>
      <c r="BD228" s="97"/>
      <c r="BE228" s="97"/>
      <c r="BF228" s="97"/>
      <c r="BG228" s="97"/>
      <c r="BH228" s="97"/>
      <c r="BI228">
        <f t="shared" si="88"/>
        <v>12</v>
      </c>
      <c r="BJ228">
        <f t="shared" si="89"/>
        <v>23</v>
      </c>
      <c r="BK228">
        <f t="shared" si="90"/>
        <v>3</v>
      </c>
      <c r="BL228">
        <f t="shared" si="91"/>
        <v>7</v>
      </c>
      <c r="BM228">
        <f t="shared" si="92"/>
        <v>0</v>
      </c>
      <c r="BN228">
        <f t="shared" si="93"/>
        <v>45</v>
      </c>
      <c r="BO228">
        <f t="shared" si="94"/>
        <v>0.78787878787878785</v>
      </c>
      <c r="BP228">
        <v>1</v>
      </c>
    </row>
    <row r="229" spans="1:68" ht="47.25" customHeight="1" x14ac:dyDescent="0.25">
      <c r="A229" s="156" t="s">
        <v>319</v>
      </c>
      <c r="B229" s="2">
        <v>1</v>
      </c>
      <c r="C229" s="2">
        <v>-1</v>
      </c>
      <c r="D229" s="2">
        <v>1</v>
      </c>
      <c r="E229" s="2">
        <v>1</v>
      </c>
      <c r="F229" s="2">
        <v>-1</v>
      </c>
      <c r="G229" s="2">
        <v>-1</v>
      </c>
      <c r="H229" s="2">
        <v>-1</v>
      </c>
      <c r="I229" s="3">
        <v>-2</v>
      </c>
      <c r="J229" s="3">
        <v>-2</v>
      </c>
      <c r="K229" s="3">
        <v>-2</v>
      </c>
      <c r="L229" s="3">
        <v>-2</v>
      </c>
      <c r="M229" s="2">
        <v>-1</v>
      </c>
      <c r="N229" s="2">
        <v>-1</v>
      </c>
      <c r="O229" s="2">
        <v>-1</v>
      </c>
      <c r="P229" s="2">
        <v>-1</v>
      </c>
      <c r="Q229" s="3">
        <v>-2</v>
      </c>
      <c r="R229" s="3">
        <v>-2</v>
      </c>
      <c r="S229" s="3">
        <v>-2</v>
      </c>
      <c r="T229" s="3">
        <v>-2</v>
      </c>
      <c r="U229" s="2">
        <v>1</v>
      </c>
      <c r="V229" s="2">
        <v>-1</v>
      </c>
      <c r="W229" s="2">
        <v>-1</v>
      </c>
      <c r="X229" s="2">
        <v>-1</v>
      </c>
      <c r="Y229" s="2">
        <v>-1</v>
      </c>
      <c r="Z229" s="2">
        <v>-1</v>
      </c>
      <c r="AA229" s="2">
        <v>-1</v>
      </c>
      <c r="AB229" s="3">
        <v>-2</v>
      </c>
      <c r="AC229" s="3">
        <v>-2</v>
      </c>
      <c r="AD229" s="3">
        <v>-2</v>
      </c>
      <c r="AE229" s="3">
        <v>-2</v>
      </c>
      <c r="AF229" s="2">
        <v>-1</v>
      </c>
      <c r="AG229" s="2">
        <v>-1</v>
      </c>
      <c r="AH229" s="3">
        <v>-2</v>
      </c>
      <c r="AI229" s="3">
        <v>-2</v>
      </c>
      <c r="AJ229" s="3">
        <v>-2</v>
      </c>
      <c r="AK229" s="3">
        <v>-2</v>
      </c>
      <c r="AL229" s="2">
        <v>-1</v>
      </c>
      <c r="AM229" s="3">
        <v>-2</v>
      </c>
      <c r="AN229" s="3">
        <v>-2</v>
      </c>
      <c r="AO229" s="3">
        <v>-2</v>
      </c>
      <c r="AP229" s="3">
        <v>-2</v>
      </c>
      <c r="AQ229" s="2">
        <v>-1</v>
      </c>
      <c r="AR229" s="3">
        <v>-2</v>
      </c>
      <c r="AS229" s="3">
        <v>-2</v>
      </c>
      <c r="AT229" s="3">
        <v>-2</v>
      </c>
      <c r="AU229" s="156" t="s">
        <v>319</v>
      </c>
      <c r="AV229" s="42">
        <v>1</v>
      </c>
      <c r="AW229" s="120">
        <v>1978</v>
      </c>
      <c r="AX229" s="120" t="s">
        <v>93</v>
      </c>
      <c r="AY229" s="120" t="s">
        <v>106</v>
      </c>
      <c r="AZ229" s="120" t="s">
        <v>118</v>
      </c>
      <c r="BA229" s="120" t="s">
        <v>108</v>
      </c>
      <c r="BB229" s="120" t="s">
        <v>104</v>
      </c>
      <c r="BC229" s="120" t="s">
        <v>98</v>
      </c>
      <c r="BD229" s="120"/>
      <c r="BE229" s="120"/>
      <c r="BF229" s="120"/>
      <c r="BG229" s="120"/>
      <c r="BH229" s="120" t="s">
        <v>99</v>
      </c>
      <c r="BI229">
        <f t="shared" si="88"/>
        <v>23</v>
      </c>
      <c r="BJ229">
        <f t="shared" si="89"/>
        <v>0</v>
      </c>
      <c r="BK229">
        <f t="shared" si="90"/>
        <v>4</v>
      </c>
      <c r="BL229">
        <f t="shared" si="91"/>
        <v>18</v>
      </c>
      <c r="BM229">
        <f t="shared" si="92"/>
        <v>0</v>
      </c>
      <c r="BN229">
        <f t="shared" si="93"/>
        <v>45</v>
      </c>
      <c r="BO229">
        <f t="shared" si="94"/>
        <v>0.18181818181818182</v>
      </c>
      <c r="BP229">
        <v>1</v>
      </c>
    </row>
    <row r="230" spans="1:68" ht="47.25" customHeight="1" x14ac:dyDescent="0.25">
      <c r="A230" s="94" t="s">
        <v>320</v>
      </c>
      <c r="B230" s="94">
        <v>1</v>
      </c>
      <c r="C230" s="94">
        <v>-1</v>
      </c>
      <c r="D230" s="94">
        <v>2</v>
      </c>
      <c r="E230" s="94">
        <v>1</v>
      </c>
      <c r="F230" s="94">
        <v>2</v>
      </c>
      <c r="G230" s="94">
        <v>1</v>
      </c>
      <c r="H230" s="94">
        <v>1</v>
      </c>
      <c r="I230" s="94">
        <v>1</v>
      </c>
      <c r="J230" s="94">
        <v>2</v>
      </c>
      <c r="K230" s="94">
        <v>1</v>
      </c>
      <c r="L230" s="94">
        <v>1</v>
      </c>
      <c r="M230" s="94">
        <v>2</v>
      </c>
      <c r="N230" s="94">
        <v>1</v>
      </c>
      <c r="O230" s="94">
        <v>1</v>
      </c>
      <c r="P230" s="94">
        <v>-1</v>
      </c>
      <c r="Q230" s="94">
        <v>-1</v>
      </c>
      <c r="R230" s="96">
        <v>-2</v>
      </c>
      <c r="S230" s="96">
        <v>-2</v>
      </c>
      <c r="T230" s="96">
        <v>-2</v>
      </c>
      <c r="U230" s="96">
        <v>-2</v>
      </c>
      <c r="V230" s="94">
        <v>2</v>
      </c>
      <c r="W230" s="94">
        <v>1</v>
      </c>
      <c r="X230" s="94">
        <v>2</v>
      </c>
      <c r="Y230" s="94">
        <v>2</v>
      </c>
      <c r="Z230" s="94">
        <v>2</v>
      </c>
      <c r="AA230" s="94">
        <v>1</v>
      </c>
      <c r="AB230" s="94">
        <v>2</v>
      </c>
      <c r="AC230" s="94">
        <v>1</v>
      </c>
      <c r="AD230" s="96">
        <v>-2</v>
      </c>
      <c r="AE230" s="96">
        <v>-2</v>
      </c>
      <c r="AF230" s="96">
        <v>-2</v>
      </c>
      <c r="AG230" s="96">
        <v>-2</v>
      </c>
      <c r="AH230" s="94">
        <v>-1</v>
      </c>
      <c r="AI230" s="94">
        <v>2</v>
      </c>
      <c r="AJ230" s="94">
        <v>1</v>
      </c>
      <c r="AK230" s="96">
        <v>-2</v>
      </c>
      <c r="AL230" s="96">
        <v>-2</v>
      </c>
      <c r="AM230" s="96">
        <v>-2</v>
      </c>
      <c r="AN230" s="96">
        <v>-2</v>
      </c>
      <c r="AO230" s="94">
        <v>1</v>
      </c>
      <c r="AP230" s="94">
        <v>2</v>
      </c>
      <c r="AQ230" s="94">
        <v>1</v>
      </c>
      <c r="AR230" s="94">
        <v>2</v>
      </c>
      <c r="AS230" s="94">
        <v>1</v>
      </c>
      <c r="AT230" s="94">
        <v>1</v>
      </c>
      <c r="AU230" s="94" t="s">
        <v>320</v>
      </c>
      <c r="AV230" s="94"/>
      <c r="AW230" s="98"/>
      <c r="AX230" s="98"/>
      <c r="AY230" s="98"/>
      <c r="AZ230" s="98"/>
      <c r="BA230" s="98"/>
      <c r="BB230" s="98"/>
      <c r="BC230" s="98"/>
      <c r="BD230" s="98"/>
      <c r="BE230" s="98"/>
      <c r="BF230" s="98"/>
      <c r="BG230" s="98"/>
      <c r="BH230" s="98"/>
      <c r="BI230">
        <f t="shared" si="88"/>
        <v>12</v>
      </c>
      <c r="BJ230">
        <f t="shared" si="89"/>
        <v>12</v>
      </c>
      <c r="BK230">
        <f t="shared" si="90"/>
        <v>17</v>
      </c>
      <c r="BL230">
        <f t="shared" si="91"/>
        <v>4</v>
      </c>
      <c r="BM230">
        <f t="shared" si="92"/>
        <v>0</v>
      </c>
      <c r="BN230">
        <f t="shared" si="93"/>
        <v>45</v>
      </c>
      <c r="BO230">
        <f t="shared" si="94"/>
        <v>0.87878787878787878</v>
      </c>
      <c r="BP230">
        <v>1</v>
      </c>
    </row>
    <row r="231" spans="1:68" ht="47.25" customHeight="1" x14ac:dyDescent="0.25">
      <c r="A231" s="156" t="s">
        <v>321</v>
      </c>
      <c r="B231" s="2">
        <v>1</v>
      </c>
      <c r="C231" s="2">
        <v>1</v>
      </c>
      <c r="D231" s="2">
        <v>-1</v>
      </c>
      <c r="E231" s="2">
        <v>-1</v>
      </c>
      <c r="F231" s="2">
        <v>-1</v>
      </c>
      <c r="G231" s="2">
        <v>-1</v>
      </c>
      <c r="H231" s="2">
        <v>-1</v>
      </c>
      <c r="I231" s="2">
        <v>-1</v>
      </c>
      <c r="J231" s="2">
        <v>-1</v>
      </c>
      <c r="K231" s="3">
        <v>-2</v>
      </c>
      <c r="L231" s="3">
        <v>-2</v>
      </c>
      <c r="M231" s="3">
        <v>-2</v>
      </c>
      <c r="N231" s="3">
        <v>-2</v>
      </c>
      <c r="O231" s="2">
        <v>-1</v>
      </c>
      <c r="P231" s="3">
        <v>-2</v>
      </c>
      <c r="Q231" s="3">
        <v>-2</v>
      </c>
      <c r="R231" s="3">
        <v>-2</v>
      </c>
      <c r="S231" s="3">
        <v>-2</v>
      </c>
      <c r="T231" s="2">
        <v>-1</v>
      </c>
      <c r="U231" s="2">
        <v>-1</v>
      </c>
      <c r="V231" s="3">
        <v>-2</v>
      </c>
      <c r="W231" s="3">
        <v>-2</v>
      </c>
      <c r="X231" s="3">
        <v>-2</v>
      </c>
      <c r="Y231" s="3">
        <v>-2</v>
      </c>
      <c r="Z231" s="2">
        <v>1</v>
      </c>
      <c r="AA231" s="2">
        <v>-1</v>
      </c>
      <c r="AB231" s="2">
        <v>-1</v>
      </c>
      <c r="AC231" s="2">
        <v>-1</v>
      </c>
      <c r="AD231" s="2">
        <v>-1</v>
      </c>
      <c r="AE231" s="2">
        <v>-1</v>
      </c>
      <c r="AF231" s="2">
        <v>-1</v>
      </c>
      <c r="AG231" s="3">
        <v>-2</v>
      </c>
      <c r="AH231" s="3">
        <v>-2</v>
      </c>
      <c r="AI231" s="3">
        <v>-2</v>
      </c>
      <c r="AJ231" s="3">
        <v>-2</v>
      </c>
      <c r="AK231" s="2">
        <v>-1</v>
      </c>
      <c r="AL231" s="2">
        <v>-1</v>
      </c>
      <c r="AM231" s="2">
        <v>-1</v>
      </c>
      <c r="AN231" s="3">
        <v>-2</v>
      </c>
      <c r="AO231" s="3">
        <v>-2</v>
      </c>
      <c r="AP231" s="3">
        <v>-2</v>
      </c>
      <c r="AQ231" s="3">
        <v>-2</v>
      </c>
      <c r="AR231" s="2">
        <v>-1</v>
      </c>
      <c r="AS231" s="2">
        <v>-1</v>
      </c>
      <c r="AT231" s="2">
        <v>-1</v>
      </c>
      <c r="AU231" s="156" t="s">
        <v>321</v>
      </c>
      <c r="AV231" s="47">
        <v>1</v>
      </c>
      <c r="AW231" s="124">
        <v>1972</v>
      </c>
      <c r="AX231" s="124" t="s">
        <v>100</v>
      </c>
      <c r="AY231" s="124" t="s">
        <v>106</v>
      </c>
      <c r="AZ231" s="124" t="s">
        <v>95</v>
      </c>
      <c r="BA231" s="124" t="s">
        <v>108</v>
      </c>
      <c r="BB231" s="124" t="s">
        <v>117</v>
      </c>
      <c r="BC231" s="124" t="s">
        <v>98</v>
      </c>
      <c r="BD231" s="124"/>
      <c r="BE231" s="124"/>
      <c r="BF231" s="124"/>
      <c r="BG231" s="124"/>
      <c r="BH231" s="124" t="s">
        <v>99</v>
      </c>
      <c r="BI231">
        <f t="shared" si="88"/>
        <v>20</v>
      </c>
      <c r="BJ231">
        <f t="shared" si="89"/>
        <v>0</v>
      </c>
      <c r="BK231">
        <f t="shared" si="90"/>
        <v>3</v>
      </c>
      <c r="BL231">
        <f t="shared" si="91"/>
        <v>22</v>
      </c>
      <c r="BM231">
        <f t="shared" si="92"/>
        <v>0</v>
      </c>
      <c r="BN231">
        <f t="shared" si="93"/>
        <v>45</v>
      </c>
      <c r="BO231">
        <f t="shared" si="94"/>
        <v>0.12</v>
      </c>
      <c r="BP231">
        <v>1</v>
      </c>
    </row>
    <row r="232" spans="1:68" ht="47.25" customHeight="1" x14ac:dyDescent="0.25">
      <c r="A232" s="158" t="s">
        <v>322</v>
      </c>
      <c r="B232" s="159"/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61"/>
      <c r="Z232" s="161"/>
      <c r="AA232" s="161"/>
      <c r="AB232" s="161"/>
      <c r="AC232" s="161"/>
      <c r="AD232" s="161"/>
      <c r="AE232" s="161"/>
      <c r="AF232" s="161"/>
      <c r="AG232" s="161"/>
      <c r="AH232" s="161"/>
      <c r="AI232" s="161"/>
      <c r="AJ232" s="161"/>
      <c r="AK232" s="161"/>
      <c r="AL232" s="161"/>
      <c r="AM232" s="161"/>
      <c r="AN232" s="161"/>
      <c r="AO232" s="161"/>
      <c r="AP232" s="161"/>
      <c r="AQ232" s="161"/>
      <c r="AR232" s="161"/>
      <c r="AS232" s="161"/>
      <c r="AT232" s="161"/>
      <c r="AU232" s="158" t="s">
        <v>322</v>
      </c>
      <c r="AV232" s="159"/>
      <c r="AW232" s="162"/>
      <c r="AX232" s="162"/>
      <c r="AY232" s="162"/>
      <c r="AZ232" s="162"/>
      <c r="BA232" s="162"/>
      <c r="BB232" s="162"/>
      <c r="BC232" s="162"/>
      <c r="BD232" s="162"/>
      <c r="BE232" s="162"/>
      <c r="BF232" s="162"/>
      <c r="BG232" s="162"/>
      <c r="BH232" s="162"/>
      <c r="BI232" s="161">
        <f t="shared" si="88"/>
        <v>0</v>
      </c>
      <c r="BJ232" s="161">
        <f t="shared" si="89"/>
        <v>0</v>
      </c>
      <c r="BK232" s="161">
        <f t="shared" si="90"/>
        <v>0</v>
      </c>
      <c r="BL232" s="161">
        <f t="shared" si="91"/>
        <v>0</v>
      </c>
      <c r="BM232" s="161">
        <f t="shared" si="92"/>
        <v>45</v>
      </c>
      <c r="BN232" s="161">
        <f t="shared" si="93"/>
        <v>45</v>
      </c>
      <c r="BO232" s="161"/>
      <c r="BP232" s="161"/>
    </row>
    <row r="233" spans="1:68" ht="47.25" customHeight="1" x14ac:dyDescent="0.25">
      <c r="A233" s="156" t="s">
        <v>323</v>
      </c>
      <c r="B233" s="2">
        <v>1</v>
      </c>
      <c r="C233" s="3">
        <v>-2</v>
      </c>
      <c r="D233" s="3">
        <v>-2</v>
      </c>
      <c r="E233" s="3">
        <v>-2</v>
      </c>
      <c r="F233" s="3">
        <v>-2</v>
      </c>
      <c r="G233" s="2">
        <v>-1</v>
      </c>
      <c r="H233" s="2">
        <v>-1</v>
      </c>
      <c r="I233" s="2">
        <v>-1</v>
      </c>
      <c r="J233" s="2">
        <v>-1</v>
      </c>
      <c r="K233" s="3">
        <v>-2</v>
      </c>
      <c r="L233" s="3">
        <v>-2</v>
      </c>
      <c r="M233" s="3">
        <v>-2</v>
      </c>
      <c r="N233" s="3">
        <v>-2</v>
      </c>
      <c r="O233" s="2">
        <v>-1</v>
      </c>
      <c r="P233" s="2">
        <v>-1</v>
      </c>
      <c r="Q233" s="2">
        <v>-1</v>
      </c>
      <c r="R233" s="2">
        <v>-1</v>
      </c>
      <c r="S233" s="2">
        <v>-1</v>
      </c>
      <c r="T233" s="2">
        <v>1</v>
      </c>
      <c r="U233" s="2">
        <v>-1</v>
      </c>
      <c r="V233" s="3">
        <v>-2</v>
      </c>
      <c r="W233" s="3">
        <v>-2</v>
      </c>
      <c r="X233" s="3">
        <v>-2</v>
      </c>
      <c r="Y233" s="3">
        <v>-2</v>
      </c>
      <c r="Z233" s="2">
        <v>-1</v>
      </c>
      <c r="AA233" s="2">
        <v>-1</v>
      </c>
      <c r="AB233" s="2">
        <v>-1</v>
      </c>
      <c r="AC233" s="2">
        <v>-1</v>
      </c>
      <c r="AD233" s="2">
        <v>-1</v>
      </c>
      <c r="AE233" s="2">
        <v>-1</v>
      </c>
      <c r="AF233" s="2">
        <v>-1</v>
      </c>
      <c r="AG233" s="3">
        <v>-2</v>
      </c>
      <c r="AH233" s="3">
        <v>-2</v>
      </c>
      <c r="AI233" s="3">
        <v>-2</v>
      </c>
      <c r="AJ233" s="3">
        <v>-2</v>
      </c>
      <c r="AK233" s="2">
        <v>-1</v>
      </c>
      <c r="AL233" s="3">
        <v>-2</v>
      </c>
      <c r="AM233" s="3">
        <v>-2</v>
      </c>
      <c r="AN233" s="3">
        <v>-2</v>
      </c>
      <c r="AO233" s="3">
        <v>-2</v>
      </c>
      <c r="AP233" s="2">
        <v>-1</v>
      </c>
      <c r="AQ233" s="2">
        <v>-1</v>
      </c>
      <c r="AR233" s="3">
        <v>-2</v>
      </c>
      <c r="AS233" s="3">
        <v>-2</v>
      </c>
      <c r="AT233" s="3">
        <v>-2</v>
      </c>
      <c r="AU233" s="156" t="s">
        <v>323</v>
      </c>
      <c r="AV233" s="48">
        <v>1</v>
      </c>
      <c r="AW233" s="125">
        <v>1982</v>
      </c>
      <c r="AX233" s="125" t="s">
        <v>100</v>
      </c>
      <c r="AY233" s="125" t="s">
        <v>94</v>
      </c>
      <c r="AZ233" s="125" t="s">
        <v>95</v>
      </c>
      <c r="BA233" s="125" t="s">
        <v>108</v>
      </c>
      <c r="BB233" s="125" t="s">
        <v>117</v>
      </c>
      <c r="BC233" s="125" t="s">
        <v>98</v>
      </c>
      <c r="BD233" s="125"/>
      <c r="BE233" s="125"/>
      <c r="BF233" s="125"/>
      <c r="BG233" s="125"/>
      <c r="BH233" s="125" t="s">
        <v>99</v>
      </c>
      <c r="BI233">
        <f t="shared" si="88"/>
        <v>23</v>
      </c>
      <c r="BJ233">
        <f t="shared" si="89"/>
        <v>0</v>
      </c>
      <c r="BK233">
        <f t="shared" si="90"/>
        <v>2</v>
      </c>
      <c r="BL233">
        <f t="shared" si="91"/>
        <v>20</v>
      </c>
      <c r="BM233">
        <f t="shared" si="92"/>
        <v>0</v>
      </c>
      <c r="BN233">
        <f t="shared" si="93"/>
        <v>45</v>
      </c>
      <c r="BO233">
        <f t="shared" si="94"/>
        <v>9.0909090909090912E-2</v>
      </c>
      <c r="BP233">
        <v>1</v>
      </c>
    </row>
    <row r="234" spans="1:68" ht="47.25" customHeight="1" x14ac:dyDescent="0.25">
      <c r="A234" s="158" t="s">
        <v>324</v>
      </c>
      <c r="B234" s="160">
        <v>-2</v>
      </c>
      <c r="C234" s="160">
        <v>-2</v>
      </c>
      <c r="D234" s="160">
        <v>-2</v>
      </c>
      <c r="E234" s="160">
        <v>-2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61"/>
      <c r="Z234" s="161"/>
      <c r="AA234" s="161"/>
      <c r="AB234" s="161"/>
      <c r="AC234" s="161"/>
      <c r="AD234" s="161"/>
      <c r="AE234" s="161"/>
      <c r="AF234" s="161"/>
      <c r="AG234" s="161"/>
      <c r="AH234" s="161"/>
      <c r="AI234" s="161"/>
      <c r="AJ234" s="161"/>
      <c r="AK234" s="161"/>
      <c r="AL234" s="161"/>
      <c r="AM234" s="161"/>
      <c r="AN234" s="161"/>
      <c r="AO234" s="161"/>
      <c r="AP234" s="161"/>
      <c r="AQ234" s="161"/>
      <c r="AR234" s="161"/>
      <c r="AS234" s="161"/>
      <c r="AT234" s="161"/>
      <c r="AU234" s="158" t="s">
        <v>324</v>
      </c>
      <c r="AV234" s="159"/>
      <c r="AW234" s="162"/>
      <c r="AX234" s="162"/>
      <c r="AY234" s="162"/>
      <c r="AZ234" s="162"/>
      <c r="BA234" s="162"/>
      <c r="BB234" s="162"/>
      <c r="BC234" s="162"/>
      <c r="BD234" s="162"/>
      <c r="BE234" s="162"/>
      <c r="BF234" s="162"/>
      <c r="BG234" s="162"/>
      <c r="BH234" s="162"/>
      <c r="BI234" s="161">
        <f t="shared" si="88"/>
        <v>4</v>
      </c>
      <c r="BJ234" s="161">
        <f t="shared" si="89"/>
        <v>0</v>
      </c>
      <c r="BK234" s="161">
        <f t="shared" si="90"/>
        <v>0</v>
      </c>
      <c r="BL234" s="161">
        <f t="shared" si="91"/>
        <v>0</v>
      </c>
      <c r="BM234" s="161">
        <f t="shared" si="92"/>
        <v>41</v>
      </c>
      <c r="BN234" s="161">
        <f t="shared" si="93"/>
        <v>45</v>
      </c>
      <c r="BO234" s="161"/>
      <c r="BP234" s="161"/>
    </row>
    <row r="235" spans="1:68" ht="47.25" customHeight="1" x14ac:dyDescent="0.25">
      <c r="A235" s="156" t="s">
        <v>325</v>
      </c>
      <c r="B235" s="2">
        <v>-1</v>
      </c>
      <c r="C235" s="2">
        <v>-1</v>
      </c>
      <c r="D235" s="2">
        <v>-1</v>
      </c>
      <c r="E235" s="2">
        <v>-1</v>
      </c>
      <c r="F235" s="2">
        <v>-1</v>
      </c>
      <c r="G235" s="2">
        <v>-1</v>
      </c>
      <c r="H235" s="2">
        <v>-1</v>
      </c>
      <c r="I235" s="3">
        <v>-2</v>
      </c>
      <c r="J235" s="3">
        <v>-2</v>
      </c>
      <c r="K235" s="3">
        <v>-2</v>
      </c>
      <c r="L235" s="3">
        <v>-2</v>
      </c>
      <c r="M235" s="2">
        <v>-1</v>
      </c>
      <c r="N235" s="3">
        <v>-2</v>
      </c>
      <c r="O235" s="3">
        <v>-2</v>
      </c>
      <c r="P235" s="3">
        <v>-2</v>
      </c>
      <c r="Q235" s="3">
        <v>-2</v>
      </c>
      <c r="R235" s="2">
        <v>-1</v>
      </c>
      <c r="S235" s="3">
        <v>-2</v>
      </c>
      <c r="T235" s="3">
        <v>-2</v>
      </c>
      <c r="U235" s="3">
        <v>-2</v>
      </c>
      <c r="V235" s="3">
        <v>-2</v>
      </c>
      <c r="W235" s="2">
        <v>-1</v>
      </c>
      <c r="X235" s="2">
        <v>-1</v>
      </c>
      <c r="Y235" s="3">
        <v>-2</v>
      </c>
      <c r="Z235" s="3">
        <v>-2</v>
      </c>
      <c r="AA235" s="3">
        <v>-2</v>
      </c>
      <c r="AB235" s="3">
        <v>-2</v>
      </c>
      <c r="AC235" s="2">
        <v>-1</v>
      </c>
      <c r="AD235" s="3">
        <v>-2</v>
      </c>
      <c r="AE235" s="3">
        <v>-2</v>
      </c>
      <c r="AF235" s="3">
        <v>-2</v>
      </c>
      <c r="AG235" s="3">
        <v>-2</v>
      </c>
      <c r="AH235" s="2">
        <v>-1</v>
      </c>
      <c r="AI235" s="3">
        <v>-2</v>
      </c>
      <c r="AJ235" s="3">
        <v>-2</v>
      </c>
      <c r="AK235" s="3">
        <v>-2</v>
      </c>
      <c r="AL235" s="3">
        <v>-2</v>
      </c>
      <c r="AM235" s="2">
        <v>-1</v>
      </c>
      <c r="AN235" s="2">
        <v>-1</v>
      </c>
      <c r="AO235" s="3">
        <v>-2</v>
      </c>
      <c r="AP235" s="3">
        <v>-2</v>
      </c>
      <c r="AQ235" s="3">
        <v>-2</v>
      </c>
      <c r="AR235" s="3">
        <v>-2</v>
      </c>
      <c r="AS235" s="2">
        <v>-1</v>
      </c>
      <c r="AT235" s="2">
        <v>-1</v>
      </c>
      <c r="AU235" s="156" t="s">
        <v>325</v>
      </c>
      <c r="AV235" s="50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>
        <f t="shared" si="88"/>
        <v>28</v>
      </c>
      <c r="BJ235">
        <f t="shared" si="89"/>
        <v>0</v>
      </c>
      <c r="BK235">
        <f t="shared" si="90"/>
        <v>0</v>
      </c>
      <c r="BL235">
        <f t="shared" si="91"/>
        <v>17</v>
      </c>
      <c r="BM235">
        <f t="shared" si="92"/>
        <v>0</v>
      </c>
      <c r="BN235">
        <f t="shared" si="93"/>
        <v>45</v>
      </c>
      <c r="BO235">
        <f t="shared" si="94"/>
        <v>0</v>
      </c>
      <c r="BP235">
        <v>0</v>
      </c>
    </row>
    <row r="236" spans="1:68" ht="47.25" customHeight="1" x14ac:dyDescent="0.25">
      <c r="A236" s="91" t="s">
        <v>326</v>
      </c>
      <c r="B236" s="91">
        <v>-1</v>
      </c>
      <c r="C236" s="91">
        <v>1</v>
      </c>
      <c r="D236" s="91">
        <v>-1</v>
      </c>
      <c r="E236" s="91">
        <v>-1</v>
      </c>
      <c r="F236" s="91">
        <v>1</v>
      </c>
      <c r="G236" s="91">
        <v>2</v>
      </c>
      <c r="H236" s="91">
        <v>1</v>
      </c>
      <c r="I236" s="91">
        <v>1</v>
      </c>
      <c r="J236" s="91">
        <v>1</v>
      </c>
      <c r="K236" s="91">
        <v>1</v>
      </c>
      <c r="L236" s="91">
        <v>-1</v>
      </c>
      <c r="M236" s="91">
        <v>-1</v>
      </c>
      <c r="N236" s="93">
        <v>-2</v>
      </c>
      <c r="O236" s="93">
        <v>-2</v>
      </c>
      <c r="P236" s="93">
        <v>-2</v>
      </c>
      <c r="Q236" s="93">
        <v>-2</v>
      </c>
      <c r="R236" s="91">
        <v>-1</v>
      </c>
      <c r="S236" s="91">
        <v>1</v>
      </c>
      <c r="T236" s="93">
        <v>-2</v>
      </c>
      <c r="U236" s="93">
        <v>-2</v>
      </c>
      <c r="V236" s="93">
        <v>-2</v>
      </c>
      <c r="W236" s="93">
        <v>-2</v>
      </c>
      <c r="X236" s="91">
        <v>2</v>
      </c>
      <c r="Y236" s="91">
        <v>2</v>
      </c>
      <c r="Z236" s="91">
        <v>2</v>
      </c>
      <c r="AA236" s="91">
        <v>1</v>
      </c>
      <c r="AB236" s="91">
        <v>-1</v>
      </c>
      <c r="AC236" s="91">
        <v>1</v>
      </c>
      <c r="AD236" s="91">
        <v>1</v>
      </c>
      <c r="AE236" s="91">
        <v>2</v>
      </c>
      <c r="AF236" s="91">
        <v>2</v>
      </c>
      <c r="AG236" s="91">
        <v>1</v>
      </c>
      <c r="AH236" s="91">
        <v>1</v>
      </c>
      <c r="AI236" s="91">
        <v>2</v>
      </c>
      <c r="AJ236" s="91">
        <v>-1</v>
      </c>
      <c r="AK236" s="93">
        <v>-2</v>
      </c>
      <c r="AL236" s="93">
        <v>-2</v>
      </c>
      <c r="AM236" s="93">
        <v>-2</v>
      </c>
      <c r="AN236" s="93">
        <v>-2</v>
      </c>
      <c r="AO236" s="91">
        <v>2</v>
      </c>
      <c r="AP236" s="91">
        <v>2</v>
      </c>
      <c r="AQ236" s="91">
        <v>2</v>
      </c>
      <c r="AR236" s="91">
        <v>2</v>
      </c>
      <c r="AS236" s="91">
        <v>1</v>
      </c>
      <c r="AT236" s="93">
        <v>-2</v>
      </c>
      <c r="AU236" s="91" t="s">
        <v>326</v>
      </c>
      <c r="AV236" s="91">
        <v>1</v>
      </c>
      <c r="AW236" s="91">
        <v>1962</v>
      </c>
      <c r="AX236" s="91" t="s">
        <v>93</v>
      </c>
      <c r="AY236" s="91" t="s">
        <v>126</v>
      </c>
      <c r="AZ236" s="91" t="s">
        <v>113</v>
      </c>
      <c r="BA236" s="91" t="s">
        <v>108</v>
      </c>
      <c r="BB236" s="91" t="s">
        <v>97</v>
      </c>
      <c r="BC236" s="91" t="s">
        <v>98</v>
      </c>
      <c r="BD236" s="91"/>
      <c r="BE236" s="91"/>
      <c r="BF236" s="91"/>
      <c r="BG236" s="91"/>
      <c r="BH236" s="91" t="s">
        <v>99</v>
      </c>
      <c r="BI236">
        <f t="shared" si="88"/>
        <v>13</v>
      </c>
      <c r="BJ236">
        <f t="shared" si="89"/>
        <v>11</v>
      </c>
      <c r="BK236">
        <f t="shared" si="90"/>
        <v>13</v>
      </c>
      <c r="BL236">
        <f t="shared" si="91"/>
        <v>8</v>
      </c>
      <c r="BM236">
        <f t="shared" si="92"/>
        <v>0</v>
      </c>
      <c r="BN236">
        <f t="shared" si="93"/>
        <v>45</v>
      </c>
      <c r="BO236">
        <f t="shared" si="94"/>
        <v>0.75</v>
      </c>
      <c r="BP236">
        <v>1</v>
      </c>
    </row>
    <row r="237" spans="1:68" ht="47.25" customHeight="1" x14ac:dyDescent="0.25">
      <c r="A237" s="156" t="s">
        <v>327</v>
      </c>
      <c r="B237" s="2">
        <v>1</v>
      </c>
      <c r="C237" s="2">
        <v>1</v>
      </c>
      <c r="D237" s="2">
        <v>-1</v>
      </c>
      <c r="E237" s="2">
        <v>-1</v>
      </c>
      <c r="F237" s="3">
        <v>-2</v>
      </c>
      <c r="G237" s="3">
        <v>-2</v>
      </c>
      <c r="H237" s="3">
        <v>-2</v>
      </c>
      <c r="I237" s="3">
        <v>-2</v>
      </c>
      <c r="J237" s="2">
        <v>-1</v>
      </c>
      <c r="K237" s="2">
        <v>-1</v>
      </c>
      <c r="L237" s="3">
        <v>-2</v>
      </c>
      <c r="M237" s="3">
        <v>-2</v>
      </c>
      <c r="N237" s="3">
        <v>-2</v>
      </c>
      <c r="O237" s="3">
        <v>-2</v>
      </c>
      <c r="P237" s="2">
        <v>-1</v>
      </c>
      <c r="Q237" s="2">
        <v>-1</v>
      </c>
      <c r="R237" s="2">
        <v>-1</v>
      </c>
      <c r="S237" s="3">
        <v>-2</v>
      </c>
      <c r="T237" s="3">
        <v>-2</v>
      </c>
      <c r="U237" s="3">
        <v>-2</v>
      </c>
      <c r="V237" s="3">
        <v>-2</v>
      </c>
      <c r="W237" s="2">
        <v>-1</v>
      </c>
      <c r="X237" s="2">
        <v>-1</v>
      </c>
      <c r="Y237" s="2">
        <v>-1</v>
      </c>
      <c r="Z237" s="3">
        <v>-2</v>
      </c>
      <c r="AA237" s="3">
        <v>-2</v>
      </c>
      <c r="AB237" s="3">
        <v>-2</v>
      </c>
      <c r="AC237" s="3">
        <v>-2</v>
      </c>
      <c r="AD237" s="2">
        <v>-1</v>
      </c>
      <c r="AE237" s="3">
        <v>-2</v>
      </c>
      <c r="AF237" s="3">
        <v>-2</v>
      </c>
      <c r="AG237" s="3">
        <v>-2</v>
      </c>
      <c r="AH237" s="3">
        <v>-2</v>
      </c>
      <c r="AI237" s="2">
        <v>-1</v>
      </c>
      <c r="AJ237" s="3">
        <v>-2</v>
      </c>
      <c r="AK237" s="3">
        <v>-2</v>
      </c>
      <c r="AL237" s="3">
        <v>-2</v>
      </c>
      <c r="AM237" s="3">
        <v>-2</v>
      </c>
      <c r="AN237" s="2">
        <v>-1</v>
      </c>
      <c r="AO237" s="3">
        <v>-2</v>
      </c>
      <c r="AP237" s="3">
        <v>-2</v>
      </c>
      <c r="AQ237" s="3">
        <v>-2</v>
      </c>
      <c r="AR237" s="3">
        <v>-2</v>
      </c>
      <c r="AS237" s="2">
        <v>-1</v>
      </c>
      <c r="AT237" s="3">
        <v>-2</v>
      </c>
      <c r="AU237" s="156" t="s">
        <v>327</v>
      </c>
      <c r="AV237" s="56">
        <v>1</v>
      </c>
      <c r="AW237" s="126">
        <v>1964</v>
      </c>
      <c r="AX237" s="126" t="s">
        <v>93</v>
      </c>
      <c r="AY237" s="126" t="s">
        <v>106</v>
      </c>
      <c r="AZ237" s="126" t="s">
        <v>95</v>
      </c>
      <c r="BA237" s="126" t="s">
        <v>108</v>
      </c>
      <c r="BB237" s="126" t="s">
        <v>117</v>
      </c>
      <c r="BC237" s="126" t="s">
        <v>98</v>
      </c>
      <c r="BD237" s="126"/>
      <c r="BE237" s="126"/>
      <c r="BF237" s="126"/>
      <c r="BG237" s="126"/>
      <c r="BH237" s="126" t="s">
        <v>99</v>
      </c>
      <c r="BI237">
        <f t="shared" si="88"/>
        <v>29</v>
      </c>
      <c r="BJ237">
        <f t="shared" si="89"/>
        <v>0</v>
      </c>
      <c r="BK237">
        <f t="shared" si="90"/>
        <v>2</v>
      </c>
      <c r="BL237">
        <f t="shared" si="91"/>
        <v>14</v>
      </c>
      <c r="BM237">
        <f t="shared" si="92"/>
        <v>0</v>
      </c>
      <c r="BN237">
        <f t="shared" si="93"/>
        <v>45</v>
      </c>
      <c r="BO237">
        <f t="shared" si="94"/>
        <v>0.125</v>
      </c>
      <c r="BP237">
        <v>1</v>
      </c>
    </row>
    <row r="238" spans="1:68" ht="47.25" customHeight="1" x14ac:dyDescent="0.25">
      <c r="A238" s="94" t="s">
        <v>328</v>
      </c>
      <c r="B238" s="94">
        <v>1</v>
      </c>
      <c r="C238" s="94">
        <v>2</v>
      </c>
      <c r="D238" s="94">
        <v>1</v>
      </c>
      <c r="E238" s="94">
        <v>2</v>
      </c>
      <c r="F238" s="94">
        <v>1</v>
      </c>
      <c r="G238" s="94">
        <v>2</v>
      </c>
      <c r="H238" s="94">
        <v>2</v>
      </c>
      <c r="I238" s="94">
        <v>2</v>
      </c>
      <c r="J238" s="94">
        <v>2</v>
      </c>
      <c r="K238" s="94">
        <v>2</v>
      </c>
      <c r="L238" s="94">
        <v>2</v>
      </c>
      <c r="M238" s="94">
        <v>2</v>
      </c>
      <c r="N238" s="94">
        <v>2</v>
      </c>
      <c r="O238" s="94">
        <v>2</v>
      </c>
      <c r="P238" s="94">
        <v>2</v>
      </c>
      <c r="Q238" s="94">
        <v>2</v>
      </c>
      <c r="R238" s="94">
        <v>2</v>
      </c>
      <c r="S238" s="94">
        <v>2</v>
      </c>
      <c r="T238" s="94">
        <v>2</v>
      </c>
      <c r="U238" s="94">
        <v>2</v>
      </c>
      <c r="V238" s="94">
        <v>1</v>
      </c>
      <c r="W238" s="94">
        <v>2</v>
      </c>
      <c r="X238" s="94">
        <v>1</v>
      </c>
      <c r="Y238" s="94">
        <v>2</v>
      </c>
      <c r="Z238" s="94">
        <v>1</v>
      </c>
      <c r="AA238" s="96">
        <v>-2</v>
      </c>
      <c r="AB238" s="96">
        <v>-2</v>
      </c>
      <c r="AC238" s="96">
        <v>-2</v>
      </c>
      <c r="AD238" s="96">
        <v>-2</v>
      </c>
      <c r="AE238" s="94">
        <v>2</v>
      </c>
      <c r="AF238" s="94">
        <v>1</v>
      </c>
      <c r="AG238" s="94">
        <v>2</v>
      </c>
      <c r="AH238" s="94">
        <v>2</v>
      </c>
      <c r="AI238" s="94">
        <v>1</v>
      </c>
      <c r="AJ238" s="94">
        <v>2</v>
      </c>
      <c r="AK238" s="94">
        <v>2</v>
      </c>
      <c r="AL238" s="94">
        <v>2</v>
      </c>
      <c r="AM238" s="94">
        <v>2</v>
      </c>
      <c r="AN238" s="94">
        <v>2</v>
      </c>
      <c r="AO238" s="94">
        <v>1</v>
      </c>
      <c r="AP238" s="94">
        <v>2</v>
      </c>
      <c r="AQ238" s="94">
        <v>2</v>
      </c>
      <c r="AR238" s="94">
        <v>2</v>
      </c>
      <c r="AS238" s="94">
        <v>1</v>
      </c>
      <c r="AT238" s="96">
        <v>-2</v>
      </c>
      <c r="AU238" s="94" t="s">
        <v>328</v>
      </c>
      <c r="AV238" s="94">
        <v>1</v>
      </c>
      <c r="AW238" s="94">
        <v>1985</v>
      </c>
      <c r="AX238" s="94" t="s">
        <v>100</v>
      </c>
      <c r="AY238" s="94" t="s">
        <v>94</v>
      </c>
      <c r="AZ238" s="94" t="s">
        <v>110</v>
      </c>
      <c r="BA238" s="94" t="s">
        <v>119</v>
      </c>
      <c r="BB238" s="94" t="s">
        <v>121</v>
      </c>
      <c r="BC238" s="94" t="s">
        <v>98</v>
      </c>
      <c r="BD238" s="94"/>
      <c r="BE238" s="94"/>
      <c r="BF238" s="94" t="s">
        <v>99</v>
      </c>
      <c r="BG238" s="94"/>
      <c r="BH238" s="94"/>
      <c r="BI238">
        <f t="shared" si="88"/>
        <v>5</v>
      </c>
      <c r="BJ238">
        <f t="shared" si="89"/>
        <v>30</v>
      </c>
      <c r="BK238">
        <f t="shared" si="90"/>
        <v>10</v>
      </c>
      <c r="BL238">
        <f t="shared" si="91"/>
        <v>0</v>
      </c>
      <c r="BM238">
        <f t="shared" si="92"/>
        <v>0</v>
      </c>
      <c r="BN238">
        <f t="shared" si="93"/>
        <v>45</v>
      </c>
      <c r="BO238">
        <f t="shared" si="94"/>
        <v>1</v>
      </c>
      <c r="BP238">
        <v>1</v>
      </c>
    </row>
    <row r="239" spans="1:68" ht="47.25" customHeight="1" x14ac:dyDescent="0.25">
      <c r="A239" s="156" t="s">
        <v>329</v>
      </c>
      <c r="B239" s="2">
        <v>-1</v>
      </c>
      <c r="C239" s="2">
        <v>-1</v>
      </c>
      <c r="D239" s="2">
        <v>-1</v>
      </c>
      <c r="E239" s="2">
        <v>-1</v>
      </c>
      <c r="F239" s="2">
        <v>-1</v>
      </c>
      <c r="G239" s="2">
        <v>-1</v>
      </c>
      <c r="H239" s="2">
        <v>-1</v>
      </c>
      <c r="I239" s="2">
        <v>-1</v>
      </c>
      <c r="J239" s="2">
        <v>-1</v>
      </c>
      <c r="K239" s="3">
        <v>-2</v>
      </c>
      <c r="L239" s="3">
        <v>-2</v>
      </c>
      <c r="M239" s="3">
        <v>-2</v>
      </c>
      <c r="N239" s="3">
        <v>-2</v>
      </c>
      <c r="O239" s="2">
        <v>-1</v>
      </c>
      <c r="P239" s="2">
        <v>-1</v>
      </c>
      <c r="Q239" s="2">
        <v>-1</v>
      </c>
      <c r="R239" s="2">
        <v>-1</v>
      </c>
      <c r="S239" s="3">
        <v>-2</v>
      </c>
      <c r="T239" s="3">
        <v>-2</v>
      </c>
      <c r="U239" s="3">
        <v>-2</v>
      </c>
      <c r="V239" s="3">
        <v>-2</v>
      </c>
      <c r="W239" s="2">
        <v>-1</v>
      </c>
      <c r="X239" s="2">
        <v>-1</v>
      </c>
      <c r="Y239" s="2">
        <v>-1</v>
      </c>
      <c r="Z239" s="3">
        <v>-2</v>
      </c>
      <c r="AA239" s="3">
        <v>-2</v>
      </c>
      <c r="AB239" s="3">
        <v>-2</v>
      </c>
      <c r="AC239" s="3">
        <v>-2</v>
      </c>
      <c r="AD239" s="2">
        <v>-1</v>
      </c>
      <c r="AE239" s="2">
        <v>-1</v>
      </c>
      <c r="AF239" s="2">
        <v>-1</v>
      </c>
      <c r="AG239" s="2">
        <v>-1</v>
      </c>
      <c r="AH239" s="2">
        <v>-1</v>
      </c>
      <c r="AI239" s="3">
        <v>-2</v>
      </c>
      <c r="AJ239" s="3">
        <v>-2</v>
      </c>
      <c r="AK239" s="3">
        <v>-2</v>
      </c>
      <c r="AL239" s="3">
        <v>-2</v>
      </c>
      <c r="AM239" s="2">
        <v>-1</v>
      </c>
      <c r="AN239" s="2">
        <v>-1</v>
      </c>
      <c r="AO239" s="2">
        <v>-1</v>
      </c>
      <c r="AP239" s="3">
        <v>-2</v>
      </c>
      <c r="AQ239" s="3">
        <v>-2</v>
      </c>
      <c r="AR239" s="3">
        <v>-2</v>
      </c>
      <c r="AS239" s="3">
        <v>-2</v>
      </c>
      <c r="AT239" s="2">
        <v>-1</v>
      </c>
      <c r="AU239" s="156" t="s">
        <v>329</v>
      </c>
      <c r="AV239" s="57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>
        <f t="shared" si="88"/>
        <v>20</v>
      </c>
      <c r="BJ239">
        <f t="shared" si="89"/>
        <v>0</v>
      </c>
      <c r="BK239">
        <f t="shared" si="90"/>
        <v>0</v>
      </c>
      <c r="BL239">
        <f t="shared" si="91"/>
        <v>25</v>
      </c>
      <c r="BM239">
        <f t="shared" si="92"/>
        <v>0</v>
      </c>
      <c r="BN239">
        <f t="shared" si="93"/>
        <v>45</v>
      </c>
      <c r="BO239">
        <f t="shared" si="94"/>
        <v>0</v>
      </c>
      <c r="BP239">
        <v>0</v>
      </c>
    </row>
    <row r="240" spans="1:68" ht="47.25" customHeight="1" x14ac:dyDescent="0.25">
      <c r="A240" s="91" t="s">
        <v>330</v>
      </c>
      <c r="B240" s="91">
        <v>2</v>
      </c>
      <c r="C240" s="91">
        <v>2</v>
      </c>
      <c r="D240" s="91">
        <v>1</v>
      </c>
      <c r="E240" s="91">
        <v>1</v>
      </c>
      <c r="F240" s="91">
        <v>-1</v>
      </c>
      <c r="G240" s="91">
        <v>-1</v>
      </c>
      <c r="H240" s="91">
        <v>2</v>
      </c>
      <c r="I240" s="91">
        <v>1</v>
      </c>
      <c r="J240" s="91">
        <v>1</v>
      </c>
      <c r="K240" s="91">
        <v>1</v>
      </c>
      <c r="L240" s="91">
        <v>-1</v>
      </c>
      <c r="M240" s="91">
        <v>-1</v>
      </c>
      <c r="N240" s="93">
        <v>-2</v>
      </c>
      <c r="O240" s="93">
        <v>-2</v>
      </c>
      <c r="P240" s="93">
        <v>-2</v>
      </c>
      <c r="Q240" s="93">
        <v>-2</v>
      </c>
      <c r="R240" s="91">
        <v>1</v>
      </c>
      <c r="S240" s="91">
        <v>1</v>
      </c>
      <c r="T240" s="91">
        <v>-1</v>
      </c>
      <c r="U240" s="91">
        <v>1</v>
      </c>
      <c r="V240" s="91">
        <v>1</v>
      </c>
      <c r="W240" s="93">
        <v>-2</v>
      </c>
      <c r="X240" s="93">
        <v>-2</v>
      </c>
      <c r="Y240" s="93">
        <v>-2</v>
      </c>
      <c r="Z240" s="93">
        <v>-2</v>
      </c>
      <c r="AA240" s="91">
        <v>1</v>
      </c>
      <c r="AB240" s="91">
        <v>1</v>
      </c>
      <c r="AC240" s="91">
        <v>1</v>
      </c>
      <c r="AD240" s="93">
        <v>-2</v>
      </c>
      <c r="AE240" s="93">
        <v>-2</v>
      </c>
      <c r="AF240" s="93">
        <v>-2</v>
      </c>
      <c r="AG240" s="93">
        <v>-2</v>
      </c>
      <c r="AH240" s="91">
        <v>1</v>
      </c>
      <c r="AI240" s="91">
        <v>-1</v>
      </c>
      <c r="AJ240" s="93">
        <v>-2</v>
      </c>
      <c r="AK240" s="93">
        <v>-2</v>
      </c>
      <c r="AL240" s="93">
        <v>-2</v>
      </c>
      <c r="AM240" s="93">
        <v>-2</v>
      </c>
      <c r="AN240" s="91">
        <v>2</v>
      </c>
      <c r="AO240" s="91">
        <v>2</v>
      </c>
      <c r="AP240" s="91">
        <v>2</v>
      </c>
      <c r="AQ240" s="91">
        <v>1</v>
      </c>
      <c r="AR240" s="91">
        <v>1</v>
      </c>
      <c r="AS240" s="91">
        <v>1</v>
      </c>
      <c r="AT240" s="91">
        <v>1</v>
      </c>
      <c r="AU240" s="91" t="s">
        <v>330</v>
      </c>
      <c r="AV240" s="91">
        <v>1</v>
      </c>
      <c r="AW240" s="91">
        <v>1986</v>
      </c>
      <c r="AX240" s="91" t="s">
        <v>93</v>
      </c>
      <c r="AY240" s="91" t="s">
        <v>94</v>
      </c>
      <c r="AZ240" s="91" t="s">
        <v>95</v>
      </c>
      <c r="BA240" s="91" t="s">
        <v>108</v>
      </c>
      <c r="BB240" s="91" t="s">
        <v>116</v>
      </c>
      <c r="BC240" s="91" t="s">
        <v>98</v>
      </c>
      <c r="BD240" s="91"/>
      <c r="BE240" s="91"/>
      <c r="BF240" s="91"/>
      <c r="BG240" s="91"/>
      <c r="BH240" s="91" t="s">
        <v>99</v>
      </c>
      <c r="BI240">
        <f t="shared" ref="BI240:BI260" si="95">COUNTIF(B240:AT240,-2)</f>
        <v>16</v>
      </c>
      <c r="BJ240">
        <f t="shared" ref="BJ240:BJ260" si="96">COUNTIF(B240:AT240,2)</f>
        <v>6</v>
      </c>
      <c r="BK240">
        <f t="shared" ref="BK240:BK260" si="97">COUNTIF(B240:AT240,1)</f>
        <v>17</v>
      </c>
      <c r="BL240">
        <f t="shared" ref="BL240:BL260" si="98">COUNTIF(A240:AT240,-1)</f>
        <v>6</v>
      </c>
      <c r="BM240">
        <f t="shared" ref="BM240:BM260" si="99">COUNTBLANK(A240:AT240)</f>
        <v>0</v>
      </c>
      <c r="BN240">
        <f t="shared" si="93"/>
        <v>45</v>
      </c>
      <c r="BO240">
        <f t="shared" si="94"/>
        <v>0.7931034482758621</v>
      </c>
      <c r="BP240">
        <v>1</v>
      </c>
    </row>
    <row r="241" spans="1:69" ht="47.25" customHeight="1" x14ac:dyDescent="0.25">
      <c r="A241" s="94" t="s">
        <v>331</v>
      </c>
      <c r="B241" s="94">
        <v>1</v>
      </c>
      <c r="C241" s="94">
        <v>1</v>
      </c>
      <c r="D241" s="94">
        <v>1</v>
      </c>
      <c r="E241" s="94">
        <v>1</v>
      </c>
      <c r="F241" s="94">
        <v>1</v>
      </c>
      <c r="G241" s="94">
        <v>1</v>
      </c>
      <c r="H241" s="94">
        <v>1</v>
      </c>
      <c r="I241" s="94">
        <v>1</v>
      </c>
      <c r="J241" s="94">
        <v>1</v>
      </c>
      <c r="K241" s="94">
        <v>1</v>
      </c>
      <c r="L241" s="94">
        <v>-1</v>
      </c>
      <c r="M241" s="94">
        <v>1</v>
      </c>
      <c r="N241" s="94">
        <v>1</v>
      </c>
      <c r="O241" s="94">
        <v>1</v>
      </c>
      <c r="P241" s="96">
        <v>-2</v>
      </c>
      <c r="Q241" s="96">
        <v>-2</v>
      </c>
      <c r="R241" s="96">
        <v>-2</v>
      </c>
      <c r="S241" s="96">
        <v>-2</v>
      </c>
      <c r="T241" s="94">
        <v>1</v>
      </c>
      <c r="U241" s="94">
        <v>1</v>
      </c>
      <c r="V241" s="96">
        <v>-2</v>
      </c>
      <c r="W241" s="96">
        <v>-2</v>
      </c>
      <c r="X241" s="96">
        <v>-2</v>
      </c>
      <c r="Y241" s="96">
        <v>-2</v>
      </c>
      <c r="Z241" s="94">
        <v>1</v>
      </c>
      <c r="AA241" s="94">
        <v>1</v>
      </c>
      <c r="AB241" s="94">
        <v>1</v>
      </c>
      <c r="AC241" s="96">
        <v>-2</v>
      </c>
      <c r="AD241" s="96">
        <v>-2</v>
      </c>
      <c r="AE241" s="96">
        <v>-2</v>
      </c>
      <c r="AF241" s="96">
        <v>-2</v>
      </c>
      <c r="AG241" s="94">
        <v>-1</v>
      </c>
      <c r="AH241" s="94">
        <v>1</v>
      </c>
      <c r="AI241" s="96">
        <v>-2</v>
      </c>
      <c r="AJ241" s="96">
        <v>-2</v>
      </c>
      <c r="AK241" s="96">
        <v>-2</v>
      </c>
      <c r="AL241" s="96">
        <v>-2</v>
      </c>
      <c r="AM241" s="94">
        <v>1</v>
      </c>
      <c r="AN241" s="94">
        <v>1</v>
      </c>
      <c r="AO241" s="94">
        <v>1</v>
      </c>
      <c r="AP241" s="96">
        <v>-2</v>
      </c>
      <c r="AQ241" s="96">
        <v>-2</v>
      </c>
      <c r="AR241" s="96">
        <v>-2</v>
      </c>
      <c r="AS241" s="96">
        <v>-2</v>
      </c>
      <c r="AT241" s="94">
        <v>1</v>
      </c>
      <c r="AU241" s="94" t="s">
        <v>331</v>
      </c>
      <c r="AV241" s="94">
        <v>1</v>
      </c>
      <c r="AW241" s="94">
        <v>1977</v>
      </c>
      <c r="AX241" s="94" t="s">
        <v>100</v>
      </c>
      <c r="AY241" s="94" t="s">
        <v>94</v>
      </c>
      <c r="AZ241" s="94" t="s">
        <v>95</v>
      </c>
      <c r="BA241" s="94" t="s">
        <v>108</v>
      </c>
      <c r="BB241" s="94" t="s">
        <v>97</v>
      </c>
      <c r="BC241" s="94" t="s">
        <v>98</v>
      </c>
      <c r="BD241" s="94"/>
      <c r="BE241" s="94"/>
      <c r="BF241" s="94" t="s">
        <v>99</v>
      </c>
      <c r="BG241" s="94"/>
      <c r="BH241" s="94"/>
      <c r="BI241">
        <f t="shared" si="95"/>
        <v>20</v>
      </c>
      <c r="BJ241">
        <f t="shared" si="96"/>
        <v>0</v>
      </c>
      <c r="BK241">
        <f t="shared" si="97"/>
        <v>23</v>
      </c>
      <c r="BL241">
        <f t="shared" si="98"/>
        <v>2</v>
      </c>
      <c r="BM241">
        <f t="shared" si="99"/>
        <v>0</v>
      </c>
      <c r="BN241">
        <f t="shared" si="93"/>
        <v>45</v>
      </c>
      <c r="BO241">
        <f t="shared" si="94"/>
        <v>0.92</v>
      </c>
      <c r="BP241">
        <v>1</v>
      </c>
    </row>
    <row r="242" spans="1:69" ht="47.25" customHeight="1" x14ac:dyDescent="0.25">
      <c r="A242" s="94" t="s">
        <v>332</v>
      </c>
      <c r="B242" s="94">
        <v>2</v>
      </c>
      <c r="C242" s="94">
        <v>1</v>
      </c>
      <c r="D242" s="94">
        <v>1</v>
      </c>
      <c r="E242" s="94">
        <v>1</v>
      </c>
      <c r="F242" s="94">
        <v>2</v>
      </c>
      <c r="G242" s="94">
        <v>2</v>
      </c>
      <c r="H242" s="94">
        <v>2</v>
      </c>
      <c r="I242" s="94">
        <v>2</v>
      </c>
      <c r="J242" s="94">
        <v>2</v>
      </c>
      <c r="K242" s="94">
        <v>2</v>
      </c>
      <c r="L242" s="94">
        <v>2</v>
      </c>
      <c r="M242" s="94">
        <v>2</v>
      </c>
      <c r="N242" s="94">
        <v>2</v>
      </c>
      <c r="O242" s="94">
        <v>2</v>
      </c>
      <c r="P242" s="94">
        <v>2</v>
      </c>
      <c r="Q242" s="94">
        <v>2</v>
      </c>
      <c r="R242" s="94">
        <v>2</v>
      </c>
      <c r="S242" s="94">
        <v>2</v>
      </c>
      <c r="T242" s="94">
        <v>2</v>
      </c>
      <c r="U242" s="94">
        <v>2</v>
      </c>
      <c r="V242" s="94">
        <v>2</v>
      </c>
      <c r="W242" s="94">
        <v>2</v>
      </c>
      <c r="X242" s="94">
        <v>2</v>
      </c>
      <c r="Y242" s="94">
        <v>2</v>
      </c>
      <c r="Z242" s="94">
        <v>2</v>
      </c>
      <c r="AA242" s="94">
        <v>2</v>
      </c>
      <c r="AB242" s="94">
        <v>2</v>
      </c>
      <c r="AC242" s="94">
        <v>2</v>
      </c>
      <c r="AD242" s="94">
        <v>2</v>
      </c>
      <c r="AE242" s="94">
        <v>2</v>
      </c>
      <c r="AF242" s="94">
        <v>2</v>
      </c>
      <c r="AG242" s="94">
        <v>2</v>
      </c>
      <c r="AH242" s="94">
        <v>2</v>
      </c>
      <c r="AI242" s="94">
        <v>2</v>
      </c>
      <c r="AJ242" s="94">
        <v>2</v>
      </c>
      <c r="AK242" s="94">
        <v>2</v>
      </c>
      <c r="AL242" s="94">
        <v>2</v>
      </c>
      <c r="AM242" s="94">
        <v>2</v>
      </c>
      <c r="AN242" s="94">
        <v>2</v>
      </c>
      <c r="AO242" s="94">
        <v>2</v>
      </c>
      <c r="AP242" s="94">
        <v>2</v>
      </c>
      <c r="AQ242" s="94">
        <v>2</v>
      </c>
      <c r="AR242" s="94">
        <v>2</v>
      </c>
      <c r="AS242" s="94">
        <v>2</v>
      </c>
      <c r="AT242" s="94">
        <v>1</v>
      </c>
      <c r="AU242" s="94" t="s">
        <v>332</v>
      </c>
      <c r="AV242" s="94">
        <v>1</v>
      </c>
      <c r="AW242" s="94">
        <v>1972</v>
      </c>
      <c r="AX242" s="94" t="s">
        <v>93</v>
      </c>
      <c r="AY242" s="94" t="s">
        <v>106</v>
      </c>
      <c r="AZ242" s="94" t="s">
        <v>95</v>
      </c>
      <c r="BA242" s="94" t="s">
        <v>119</v>
      </c>
      <c r="BB242" s="94" t="s">
        <v>104</v>
      </c>
      <c r="BC242" s="94" t="s">
        <v>99</v>
      </c>
      <c r="BD242" s="94"/>
      <c r="BE242" s="94"/>
      <c r="BF242" s="94"/>
      <c r="BG242" s="94"/>
      <c r="BH242" s="94" t="s">
        <v>99</v>
      </c>
      <c r="BI242">
        <f t="shared" si="95"/>
        <v>0</v>
      </c>
      <c r="BJ242">
        <f t="shared" si="96"/>
        <v>41</v>
      </c>
      <c r="BK242">
        <f t="shared" si="97"/>
        <v>4</v>
      </c>
      <c r="BL242">
        <f t="shared" si="98"/>
        <v>0</v>
      </c>
      <c r="BM242">
        <f t="shared" si="99"/>
        <v>0</v>
      </c>
      <c r="BN242">
        <f t="shared" si="93"/>
        <v>45</v>
      </c>
      <c r="BO242">
        <f t="shared" si="94"/>
        <v>1</v>
      </c>
      <c r="BP242">
        <v>1</v>
      </c>
    </row>
    <row r="243" spans="1:69" ht="47.25" customHeight="1" x14ac:dyDescent="0.25">
      <c r="A243" s="157" t="s">
        <v>333</v>
      </c>
      <c r="B243" s="153">
        <v>-1</v>
      </c>
      <c r="C243" s="153">
        <v>-1</v>
      </c>
      <c r="D243" s="153">
        <v>2</v>
      </c>
      <c r="E243" s="153">
        <v>-1</v>
      </c>
      <c r="F243" s="153">
        <v>1</v>
      </c>
      <c r="G243" s="153">
        <v>-1</v>
      </c>
      <c r="H243" s="153">
        <v>1</v>
      </c>
      <c r="I243" s="153">
        <v>-1</v>
      </c>
      <c r="J243" s="153">
        <v>-1</v>
      </c>
      <c r="K243" s="153">
        <v>2</v>
      </c>
      <c r="L243" s="153">
        <v>-1</v>
      </c>
      <c r="M243" s="153">
        <v>-1</v>
      </c>
      <c r="N243" s="154">
        <v>-2</v>
      </c>
      <c r="O243" s="154">
        <v>-2</v>
      </c>
      <c r="P243" s="154">
        <v>-2</v>
      </c>
      <c r="Q243" s="154">
        <v>-2</v>
      </c>
      <c r="R243" s="153">
        <v>2</v>
      </c>
      <c r="S243" s="153">
        <v>2</v>
      </c>
      <c r="T243" s="153">
        <v>-1</v>
      </c>
      <c r="U243" s="153">
        <v>-1</v>
      </c>
      <c r="V243" s="153">
        <v>-1</v>
      </c>
      <c r="W243" s="153">
        <v>-1</v>
      </c>
      <c r="X243" s="153">
        <v>-1</v>
      </c>
      <c r="Y243" s="154">
        <v>-2</v>
      </c>
      <c r="Z243" s="154">
        <v>-2</v>
      </c>
      <c r="AA243" s="154">
        <v>-2</v>
      </c>
      <c r="AB243" s="154">
        <v>-2</v>
      </c>
      <c r="AC243" s="153">
        <v>2</v>
      </c>
      <c r="AD243" s="153">
        <v>2</v>
      </c>
      <c r="AE243" s="153">
        <v>-1</v>
      </c>
      <c r="AF243" s="153">
        <v>-1</v>
      </c>
      <c r="AG243" s="153">
        <v>2</v>
      </c>
      <c r="AH243" s="153">
        <v>-1</v>
      </c>
      <c r="AI243" s="153">
        <v>-1</v>
      </c>
      <c r="AJ243" s="154">
        <v>-2</v>
      </c>
      <c r="AK243" s="154">
        <v>-2</v>
      </c>
      <c r="AL243" s="154">
        <v>-2</v>
      </c>
      <c r="AM243" s="154">
        <v>-2</v>
      </c>
      <c r="AN243" s="153">
        <v>-1</v>
      </c>
      <c r="AO243" s="153">
        <v>-1</v>
      </c>
      <c r="AP243" s="153">
        <v>-1</v>
      </c>
      <c r="AQ243" s="153">
        <v>-1</v>
      </c>
      <c r="AR243" s="153">
        <v>2</v>
      </c>
      <c r="AS243" s="153">
        <v>-1</v>
      </c>
      <c r="AT243" s="153">
        <v>-1</v>
      </c>
      <c r="AU243" s="157" t="s">
        <v>333</v>
      </c>
      <c r="AV243" s="153">
        <v>1</v>
      </c>
      <c r="AW243" s="153">
        <v>1985</v>
      </c>
      <c r="AX243" s="153" t="s">
        <v>93</v>
      </c>
      <c r="AY243" s="153" t="s">
        <v>94</v>
      </c>
      <c r="AZ243" s="153" t="s">
        <v>110</v>
      </c>
      <c r="BA243" s="153" t="s">
        <v>111</v>
      </c>
      <c r="BB243" s="153" t="s">
        <v>105</v>
      </c>
      <c r="BC243" s="153" t="s">
        <v>98</v>
      </c>
      <c r="BD243" s="153"/>
      <c r="BE243" s="153"/>
      <c r="BF243" s="153"/>
      <c r="BG243" s="153"/>
      <c r="BH243" s="153" t="s">
        <v>99</v>
      </c>
      <c r="BI243">
        <f t="shared" si="95"/>
        <v>12</v>
      </c>
      <c r="BJ243">
        <f t="shared" si="96"/>
        <v>8</v>
      </c>
      <c r="BK243">
        <f t="shared" si="97"/>
        <v>2</v>
      </c>
      <c r="BL243">
        <f t="shared" si="98"/>
        <v>23</v>
      </c>
      <c r="BM243">
        <f t="shared" si="99"/>
        <v>0</v>
      </c>
      <c r="BN243">
        <f t="shared" si="93"/>
        <v>45</v>
      </c>
      <c r="BO243">
        <f t="shared" si="94"/>
        <v>0.30303030303030304</v>
      </c>
      <c r="BP243">
        <v>1</v>
      </c>
      <c r="BQ243" t="s">
        <v>136</v>
      </c>
    </row>
    <row r="244" spans="1:69" ht="47.25" customHeight="1" x14ac:dyDescent="0.25">
      <c r="A244" s="94" t="s">
        <v>334</v>
      </c>
      <c r="B244" s="94">
        <v>1</v>
      </c>
      <c r="C244" s="94">
        <v>1</v>
      </c>
      <c r="D244" s="94">
        <v>1</v>
      </c>
      <c r="E244" s="94">
        <v>1</v>
      </c>
      <c r="F244" s="94">
        <v>1</v>
      </c>
      <c r="G244" s="94">
        <v>1</v>
      </c>
      <c r="H244" s="94">
        <v>1</v>
      </c>
      <c r="I244" s="94">
        <v>1</v>
      </c>
      <c r="J244" s="94">
        <v>1</v>
      </c>
      <c r="K244" s="94">
        <v>1</v>
      </c>
      <c r="L244" s="94">
        <v>1</v>
      </c>
      <c r="M244" s="96">
        <v>-2</v>
      </c>
      <c r="N244" s="96">
        <v>-2</v>
      </c>
      <c r="O244" s="96">
        <v>-2</v>
      </c>
      <c r="P244" s="96">
        <v>-2</v>
      </c>
      <c r="Q244" s="94">
        <v>2</v>
      </c>
      <c r="R244" s="94">
        <v>1</v>
      </c>
      <c r="S244" s="94">
        <v>2</v>
      </c>
      <c r="T244" s="94">
        <v>2</v>
      </c>
      <c r="U244" s="94">
        <v>2</v>
      </c>
      <c r="V244" s="94">
        <v>1</v>
      </c>
      <c r="W244" s="96">
        <v>-2</v>
      </c>
      <c r="X244" s="96">
        <v>-2</v>
      </c>
      <c r="Y244" s="96">
        <v>-2</v>
      </c>
      <c r="Z244" s="96">
        <v>-2</v>
      </c>
      <c r="AA244" s="94">
        <v>2</v>
      </c>
      <c r="AB244" s="94">
        <v>2</v>
      </c>
      <c r="AC244" s="94">
        <v>2</v>
      </c>
      <c r="AD244" s="94">
        <v>2</v>
      </c>
      <c r="AE244" s="94">
        <v>2</v>
      </c>
      <c r="AF244" s="94">
        <v>2</v>
      </c>
      <c r="AG244" s="94">
        <v>2</v>
      </c>
      <c r="AH244" s="94">
        <v>2</v>
      </c>
      <c r="AI244" s="94">
        <v>2</v>
      </c>
      <c r="AJ244" s="94">
        <v>1</v>
      </c>
      <c r="AK244" s="96">
        <v>-2</v>
      </c>
      <c r="AL244" s="96">
        <v>-2</v>
      </c>
      <c r="AM244" s="96">
        <v>-2</v>
      </c>
      <c r="AN244" s="96">
        <v>-2</v>
      </c>
      <c r="AO244" s="94">
        <v>2</v>
      </c>
      <c r="AP244" s="94">
        <v>2</v>
      </c>
      <c r="AQ244" s="94">
        <v>2</v>
      </c>
      <c r="AR244" s="94">
        <v>2</v>
      </c>
      <c r="AS244" s="94">
        <v>1</v>
      </c>
      <c r="AT244" s="96">
        <v>-2</v>
      </c>
      <c r="AU244" s="94" t="s">
        <v>334</v>
      </c>
      <c r="AV244" s="94">
        <v>1</v>
      </c>
      <c r="AW244" s="94">
        <v>1986</v>
      </c>
      <c r="AX244" s="94" t="s">
        <v>100</v>
      </c>
      <c r="AY244" s="94" t="s">
        <v>94</v>
      </c>
      <c r="AZ244" s="94" t="s">
        <v>95</v>
      </c>
      <c r="BA244" s="94" t="s">
        <v>96</v>
      </c>
      <c r="BB244" s="94" t="s">
        <v>109</v>
      </c>
      <c r="BC244" s="94" t="s">
        <v>98</v>
      </c>
      <c r="BD244" s="94"/>
      <c r="BE244" s="94"/>
      <c r="BF244" s="94"/>
      <c r="BG244" s="94"/>
      <c r="BH244" s="94" t="s">
        <v>99</v>
      </c>
      <c r="BI244">
        <f t="shared" si="95"/>
        <v>13</v>
      </c>
      <c r="BJ244">
        <f t="shared" si="96"/>
        <v>17</v>
      </c>
      <c r="BK244">
        <f t="shared" si="97"/>
        <v>15</v>
      </c>
      <c r="BL244">
        <f t="shared" si="98"/>
        <v>0</v>
      </c>
      <c r="BM244">
        <f t="shared" si="99"/>
        <v>0</v>
      </c>
      <c r="BN244">
        <f t="shared" si="93"/>
        <v>45</v>
      </c>
      <c r="BO244">
        <f t="shared" si="94"/>
        <v>1</v>
      </c>
      <c r="BP244">
        <v>1</v>
      </c>
    </row>
    <row r="245" spans="1:69" ht="47.25" customHeight="1" x14ac:dyDescent="0.25">
      <c r="A245" s="156" t="s">
        <v>335</v>
      </c>
      <c r="B245" s="2">
        <v>1</v>
      </c>
      <c r="C245" s="2">
        <v>1</v>
      </c>
      <c r="D245" s="2">
        <v>-1</v>
      </c>
      <c r="E245" s="2">
        <v>-1</v>
      </c>
      <c r="F245" s="2">
        <v>-1</v>
      </c>
      <c r="G245" s="2">
        <v>-1</v>
      </c>
      <c r="H245" s="2">
        <v>-1</v>
      </c>
      <c r="I245" s="2">
        <v>-1</v>
      </c>
      <c r="J245" s="2">
        <v>-1</v>
      </c>
      <c r="K245" s="2">
        <v>-1</v>
      </c>
      <c r="L245" s="2">
        <v>-1</v>
      </c>
      <c r="M245" s="3">
        <v>-2</v>
      </c>
      <c r="N245" s="3">
        <v>-2</v>
      </c>
      <c r="O245" s="3">
        <v>-2</v>
      </c>
      <c r="P245" s="3">
        <v>-2</v>
      </c>
      <c r="Q245" s="2">
        <v>-1</v>
      </c>
      <c r="R245" s="2">
        <v>-1</v>
      </c>
      <c r="S245" s="2">
        <v>-1</v>
      </c>
      <c r="T245" s="3">
        <v>-2</v>
      </c>
      <c r="U245" s="3">
        <v>-2</v>
      </c>
      <c r="V245" s="3">
        <v>-2</v>
      </c>
      <c r="W245" s="3">
        <v>-2</v>
      </c>
      <c r="X245" s="2">
        <v>-1</v>
      </c>
      <c r="Y245" s="2">
        <v>-1</v>
      </c>
      <c r="Z245" s="2">
        <v>-1</v>
      </c>
      <c r="AA245" s="2">
        <v>-1</v>
      </c>
      <c r="AB245" s="2">
        <v>-1</v>
      </c>
      <c r="AC245" s="3">
        <v>-2</v>
      </c>
      <c r="AD245" s="3">
        <v>-2</v>
      </c>
      <c r="AE245" s="3">
        <v>-2</v>
      </c>
      <c r="AF245" s="3">
        <v>-2</v>
      </c>
      <c r="AG245" s="2">
        <v>-1</v>
      </c>
      <c r="AH245" s="2">
        <v>-1</v>
      </c>
      <c r="AI245" s="2">
        <v>-1</v>
      </c>
      <c r="AJ245" s="2">
        <v>-1</v>
      </c>
      <c r="AK245" s="3">
        <v>-2</v>
      </c>
      <c r="AL245" s="3">
        <v>-2</v>
      </c>
      <c r="AM245" s="3">
        <v>-2</v>
      </c>
      <c r="AN245" s="3">
        <v>-2</v>
      </c>
      <c r="AO245" s="2">
        <v>-1</v>
      </c>
      <c r="AP245" s="3">
        <v>-2</v>
      </c>
      <c r="AQ245" s="3">
        <v>-2</v>
      </c>
      <c r="AR245" s="3">
        <v>-2</v>
      </c>
      <c r="AS245" s="3">
        <v>-2</v>
      </c>
      <c r="AT245" s="2">
        <v>-1</v>
      </c>
      <c r="AU245" s="156" t="s">
        <v>335</v>
      </c>
      <c r="AV245" s="64">
        <v>1</v>
      </c>
      <c r="AW245" s="132">
        <v>1980</v>
      </c>
      <c r="AX245" s="132" t="s">
        <v>93</v>
      </c>
      <c r="AY245" s="132" t="s">
        <v>106</v>
      </c>
      <c r="AZ245" s="132" t="s">
        <v>95</v>
      </c>
      <c r="BA245" s="132" t="s">
        <v>108</v>
      </c>
      <c r="BB245" s="132" t="s">
        <v>109</v>
      </c>
      <c r="BC245" s="132" t="s">
        <v>98</v>
      </c>
      <c r="BD245" s="132"/>
      <c r="BE245" s="132"/>
      <c r="BF245" s="132"/>
      <c r="BG245" s="132"/>
      <c r="BH245" s="132" t="s">
        <v>99</v>
      </c>
      <c r="BI245">
        <f t="shared" si="95"/>
        <v>20</v>
      </c>
      <c r="BJ245">
        <f t="shared" si="96"/>
        <v>0</v>
      </c>
      <c r="BK245">
        <f t="shared" si="97"/>
        <v>2</v>
      </c>
      <c r="BL245">
        <f t="shared" si="98"/>
        <v>23</v>
      </c>
      <c r="BM245">
        <f t="shared" si="99"/>
        <v>0</v>
      </c>
      <c r="BN245">
        <f t="shared" si="93"/>
        <v>45</v>
      </c>
      <c r="BO245">
        <f t="shared" si="94"/>
        <v>0.08</v>
      </c>
      <c r="BP245">
        <v>1</v>
      </c>
    </row>
    <row r="246" spans="1:69" ht="47.25" customHeight="1" x14ac:dyDescent="0.25">
      <c r="A246" s="94" t="s">
        <v>336</v>
      </c>
      <c r="B246" s="94">
        <v>-1</v>
      </c>
      <c r="C246" s="94">
        <v>1</v>
      </c>
      <c r="D246" s="94">
        <v>1</v>
      </c>
      <c r="E246" s="94">
        <v>1</v>
      </c>
      <c r="F246" s="94">
        <v>-1</v>
      </c>
      <c r="G246" s="94">
        <v>1</v>
      </c>
      <c r="H246" s="94">
        <v>1</v>
      </c>
      <c r="I246" s="94">
        <v>1</v>
      </c>
      <c r="J246" s="94">
        <v>1</v>
      </c>
      <c r="K246" s="96">
        <v>-2</v>
      </c>
      <c r="L246" s="96">
        <v>-2</v>
      </c>
      <c r="M246" s="96">
        <v>-2</v>
      </c>
      <c r="N246" s="96">
        <v>-2</v>
      </c>
      <c r="O246" s="94">
        <v>1</v>
      </c>
      <c r="P246" s="94">
        <v>1</v>
      </c>
      <c r="Q246" s="94">
        <v>1</v>
      </c>
      <c r="R246" s="96">
        <v>-2</v>
      </c>
      <c r="S246" s="96">
        <v>-2</v>
      </c>
      <c r="T246" s="96">
        <v>-2</v>
      </c>
      <c r="U246" s="96">
        <v>-2</v>
      </c>
      <c r="V246" s="94">
        <v>2</v>
      </c>
      <c r="W246" s="94">
        <v>2</v>
      </c>
      <c r="X246" s="94">
        <v>2</v>
      </c>
      <c r="Y246" s="94">
        <v>2</v>
      </c>
      <c r="Z246" s="94">
        <v>2</v>
      </c>
      <c r="AA246" s="94">
        <v>2</v>
      </c>
      <c r="AB246" s="94">
        <v>1</v>
      </c>
      <c r="AC246" s="96">
        <v>-2</v>
      </c>
      <c r="AD246" s="96">
        <v>-2</v>
      </c>
      <c r="AE246" s="96">
        <v>-2</v>
      </c>
      <c r="AF246" s="96">
        <v>-2</v>
      </c>
      <c r="AG246" s="94">
        <v>1</v>
      </c>
      <c r="AH246" s="94">
        <v>2</v>
      </c>
      <c r="AI246" s="94">
        <v>2</v>
      </c>
      <c r="AJ246" s="94">
        <v>2</v>
      </c>
      <c r="AK246" s="94">
        <v>2</v>
      </c>
      <c r="AL246" s="94">
        <v>2</v>
      </c>
      <c r="AM246" s="94">
        <v>2</v>
      </c>
      <c r="AN246" s="94">
        <v>2</v>
      </c>
      <c r="AO246" s="94">
        <v>2</v>
      </c>
      <c r="AP246" s="94">
        <v>1</v>
      </c>
      <c r="AQ246" s="94">
        <v>1</v>
      </c>
      <c r="AR246" s="96">
        <v>-2</v>
      </c>
      <c r="AS246" s="96">
        <v>-2</v>
      </c>
      <c r="AT246" s="96">
        <v>-2</v>
      </c>
      <c r="AU246" s="94" t="s">
        <v>336</v>
      </c>
      <c r="AV246" s="94">
        <v>1</v>
      </c>
      <c r="AW246" s="94">
        <v>1938</v>
      </c>
      <c r="AX246" s="94" t="s">
        <v>100</v>
      </c>
      <c r="AY246" s="94" t="s">
        <v>106</v>
      </c>
      <c r="AZ246" s="94" t="s">
        <v>101</v>
      </c>
      <c r="BA246" s="94" t="s">
        <v>119</v>
      </c>
      <c r="BB246" s="94" t="s">
        <v>97</v>
      </c>
      <c r="BC246" s="94" t="s">
        <v>98</v>
      </c>
      <c r="BD246" s="94"/>
      <c r="BE246" s="94"/>
      <c r="BF246" s="94"/>
      <c r="BG246" s="94"/>
      <c r="BH246" s="94" t="s">
        <v>99</v>
      </c>
      <c r="BI246">
        <f t="shared" si="95"/>
        <v>15</v>
      </c>
      <c r="BJ246">
        <f t="shared" si="96"/>
        <v>14</v>
      </c>
      <c r="BK246">
        <f t="shared" si="97"/>
        <v>14</v>
      </c>
      <c r="BL246">
        <f t="shared" si="98"/>
        <v>2</v>
      </c>
      <c r="BM246">
        <f t="shared" si="99"/>
        <v>0</v>
      </c>
      <c r="BN246">
        <f t="shared" si="93"/>
        <v>45</v>
      </c>
      <c r="BO246">
        <f t="shared" si="94"/>
        <v>0.93333333333333335</v>
      </c>
      <c r="BP246">
        <v>1</v>
      </c>
    </row>
    <row r="247" spans="1:69" ht="47.25" customHeight="1" x14ac:dyDescent="0.25">
      <c r="A247" s="158" t="s">
        <v>337</v>
      </c>
      <c r="B247" s="159">
        <v>2</v>
      </c>
      <c r="C247" s="159">
        <v>2</v>
      </c>
      <c r="D247" s="159">
        <v>2</v>
      </c>
      <c r="E247" s="159">
        <v>2</v>
      </c>
      <c r="F247" s="159">
        <v>2</v>
      </c>
      <c r="G247" s="159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61"/>
      <c r="Z247" s="161"/>
      <c r="AA247" s="161"/>
      <c r="AB247" s="161"/>
      <c r="AC247" s="161"/>
      <c r="AD247" s="161"/>
      <c r="AE247" s="161"/>
      <c r="AF247" s="161"/>
      <c r="AG247" s="161"/>
      <c r="AH247" s="161"/>
      <c r="AI247" s="161"/>
      <c r="AJ247" s="161"/>
      <c r="AK247" s="161"/>
      <c r="AL247" s="161"/>
      <c r="AM247" s="161"/>
      <c r="AN247" s="161"/>
      <c r="AO247" s="161"/>
      <c r="AP247" s="161"/>
      <c r="AQ247" s="161"/>
      <c r="AR247" s="161"/>
      <c r="AS247" s="161"/>
      <c r="AT247" s="161"/>
      <c r="AU247" s="158" t="s">
        <v>337</v>
      </c>
      <c r="AV247" s="159"/>
      <c r="AW247" s="162"/>
      <c r="AX247" s="162"/>
      <c r="AY247" s="162"/>
      <c r="AZ247" s="162"/>
      <c r="BA247" s="162"/>
      <c r="BB247" s="162"/>
      <c r="BC247" s="162"/>
      <c r="BD247" s="162"/>
      <c r="BE247" s="162"/>
      <c r="BF247" s="162"/>
      <c r="BG247" s="162"/>
      <c r="BH247" s="162"/>
      <c r="BI247" s="161">
        <f t="shared" si="95"/>
        <v>0</v>
      </c>
      <c r="BJ247" s="161">
        <f t="shared" si="96"/>
        <v>5</v>
      </c>
      <c r="BK247" s="161">
        <f t="shared" si="97"/>
        <v>0</v>
      </c>
      <c r="BL247" s="161">
        <f t="shared" si="98"/>
        <v>0</v>
      </c>
      <c r="BM247" s="161">
        <f t="shared" si="99"/>
        <v>40</v>
      </c>
      <c r="BN247" s="161">
        <f t="shared" si="93"/>
        <v>45</v>
      </c>
      <c r="BO247" s="161">
        <f t="shared" si="94"/>
        <v>1</v>
      </c>
      <c r="BP247" s="161"/>
    </row>
    <row r="248" spans="1:69" ht="47.25" customHeight="1" x14ac:dyDescent="0.25">
      <c r="A248" s="91" t="s">
        <v>338</v>
      </c>
      <c r="B248" s="91">
        <v>1</v>
      </c>
      <c r="C248" s="91">
        <v>1</v>
      </c>
      <c r="D248" s="91">
        <v>1</v>
      </c>
      <c r="E248" s="91">
        <v>1</v>
      </c>
      <c r="F248" s="91">
        <v>-1</v>
      </c>
      <c r="G248" s="93">
        <v>-2</v>
      </c>
      <c r="H248" s="93">
        <v>-2</v>
      </c>
      <c r="I248" s="93">
        <v>-2</v>
      </c>
      <c r="J248" s="93">
        <v>-2</v>
      </c>
      <c r="K248" s="91">
        <v>1</v>
      </c>
      <c r="L248" s="91">
        <v>-1</v>
      </c>
      <c r="M248" s="91">
        <v>-1</v>
      </c>
      <c r="N248" s="93">
        <v>-2</v>
      </c>
      <c r="O248" s="93">
        <v>-2</v>
      </c>
      <c r="P248" s="93">
        <v>-2</v>
      </c>
      <c r="Q248" s="93">
        <v>-2</v>
      </c>
      <c r="R248" s="91">
        <v>-1</v>
      </c>
      <c r="S248" s="91">
        <v>2</v>
      </c>
      <c r="T248" s="91">
        <v>2</v>
      </c>
      <c r="U248" s="91">
        <v>-1</v>
      </c>
      <c r="V248" s="91">
        <v>-1</v>
      </c>
      <c r="W248" s="91">
        <v>2</v>
      </c>
      <c r="X248" s="91">
        <v>2</v>
      </c>
      <c r="Y248" s="91">
        <v>-1</v>
      </c>
      <c r="Z248" s="93">
        <v>-2</v>
      </c>
      <c r="AA248" s="93">
        <v>-2</v>
      </c>
      <c r="AB248" s="93">
        <v>-2</v>
      </c>
      <c r="AC248" s="93">
        <v>-2</v>
      </c>
      <c r="AD248" s="91">
        <v>2</v>
      </c>
      <c r="AE248" s="91">
        <v>2</v>
      </c>
      <c r="AF248" s="91">
        <v>-1</v>
      </c>
      <c r="AG248" s="91">
        <v>-1</v>
      </c>
      <c r="AH248" s="93">
        <v>-2</v>
      </c>
      <c r="AI248" s="93">
        <v>-2</v>
      </c>
      <c r="AJ248" s="93">
        <v>-2</v>
      </c>
      <c r="AK248" s="93">
        <v>-2</v>
      </c>
      <c r="AL248" s="91">
        <v>2</v>
      </c>
      <c r="AM248" s="91">
        <v>2</v>
      </c>
      <c r="AN248" s="91">
        <v>2</v>
      </c>
      <c r="AO248" s="91">
        <v>-1</v>
      </c>
      <c r="AP248" s="91">
        <v>2</v>
      </c>
      <c r="AQ248" s="91">
        <v>2</v>
      </c>
      <c r="AR248" s="91">
        <v>2</v>
      </c>
      <c r="AS248" s="91">
        <v>2</v>
      </c>
      <c r="AT248" s="91">
        <v>1</v>
      </c>
      <c r="AU248" s="91" t="s">
        <v>338</v>
      </c>
      <c r="AV248" s="91">
        <v>1</v>
      </c>
      <c r="AW248" s="91">
        <v>1987</v>
      </c>
      <c r="AX248" s="91" t="s">
        <v>93</v>
      </c>
      <c r="AY248" s="91" t="s">
        <v>94</v>
      </c>
      <c r="AZ248" s="91" t="s">
        <v>95</v>
      </c>
      <c r="BA248" s="91" t="s">
        <v>108</v>
      </c>
      <c r="BB248" s="91" t="s">
        <v>112</v>
      </c>
      <c r="BC248" s="91" t="s">
        <v>98</v>
      </c>
      <c r="BD248" s="91"/>
      <c r="BE248" s="91"/>
      <c r="BF248" s="91"/>
      <c r="BG248" s="91"/>
      <c r="BH248" s="91" t="s">
        <v>99</v>
      </c>
      <c r="BI248">
        <f t="shared" si="95"/>
        <v>16</v>
      </c>
      <c r="BJ248">
        <f t="shared" si="96"/>
        <v>13</v>
      </c>
      <c r="BK248">
        <f t="shared" si="97"/>
        <v>6</v>
      </c>
      <c r="BL248">
        <f t="shared" si="98"/>
        <v>10</v>
      </c>
      <c r="BM248">
        <f t="shared" si="99"/>
        <v>0</v>
      </c>
      <c r="BN248">
        <f t="shared" si="93"/>
        <v>45</v>
      </c>
      <c r="BO248">
        <f t="shared" si="94"/>
        <v>0.65517241379310343</v>
      </c>
      <c r="BP248">
        <v>1</v>
      </c>
    </row>
    <row r="249" spans="1:69" ht="47.25" customHeight="1" x14ac:dyDescent="0.25">
      <c r="A249" s="156" t="s">
        <v>339</v>
      </c>
      <c r="B249" s="2">
        <v>1</v>
      </c>
      <c r="C249" s="2">
        <v>1</v>
      </c>
      <c r="D249" s="2">
        <v>-1</v>
      </c>
      <c r="E249" s="2">
        <v>-1</v>
      </c>
      <c r="F249" s="2">
        <v>-1</v>
      </c>
      <c r="G249" s="2">
        <v>-1</v>
      </c>
      <c r="H249" s="2">
        <v>-1</v>
      </c>
      <c r="I249" s="2">
        <v>-1</v>
      </c>
      <c r="J249" s="3">
        <v>-2</v>
      </c>
      <c r="K249" s="3">
        <v>-2</v>
      </c>
      <c r="L249" s="3">
        <v>-2</v>
      </c>
      <c r="M249" s="3">
        <v>-2</v>
      </c>
      <c r="N249" s="2">
        <v>-1</v>
      </c>
      <c r="O249" s="2">
        <v>-1</v>
      </c>
      <c r="P249" s="2">
        <v>-1</v>
      </c>
      <c r="Q249" s="3">
        <v>-2</v>
      </c>
      <c r="R249" s="3">
        <v>-2</v>
      </c>
      <c r="S249" s="3">
        <v>-2</v>
      </c>
      <c r="T249" s="3">
        <v>-2</v>
      </c>
      <c r="U249" s="2">
        <v>-1</v>
      </c>
      <c r="V249" s="3">
        <v>-2</v>
      </c>
      <c r="W249" s="3">
        <v>-2</v>
      </c>
      <c r="X249" s="3">
        <v>-2</v>
      </c>
      <c r="Y249" s="3">
        <v>-2</v>
      </c>
      <c r="Z249" s="2">
        <v>-1</v>
      </c>
      <c r="AA249" s="3">
        <v>-2</v>
      </c>
      <c r="AB249" s="3">
        <v>-2</v>
      </c>
      <c r="AC249" s="3">
        <v>-2</v>
      </c>
      <c r="AD249" s="3">
        <v>-2</v>
      </c>
      <c r="AE249" s="2">
        <v>-1</v>
      </c>
      <c r="AF249" s="3">
        <v>-2</v>
      </c>
      <c r="AG249" s="3">
        <v>-2</v>
      </c>
      <c r="AH249" s="3">
        <v>-2</v>
      </c>
      <c r="AI249" s="3">
        <v>-2</v>
      </c>
      <c r="AJ249" s="2">
        <v>-1</v>
      </c>
      <c r="AK249" s="2">
        <v>-1</v>
      </c>
      <c r="AL249" s="3">
        <v>-2</v>
      </c>
      <c r="AM249" s="3">
        <v>-2</v>
      </c>
      <c r="AN249" s="3">
        <v>-2</v>
      </c>
      <c r="AO249" s="3">
        <v>-2</v>
      </c>
      <c r="AP249" s="2">
        <v>1</v>
      </c>
      <c r="AQ249" s="3">
        <v>-2</v>
      </c>
      <c r="AR249" s="3">
        <v>-2</v>
      </c>
      <c r="AS249" s="3">
        <v>-2</v>
      </c>
      <c r="AT249" s="3">
        <v>-2</v>
      </c>
      <c r="AU249" s="156" t="s">
        <v>339</v>
      </c>
      <c r="AV249" s="69">
        <v>1</v>
      </c>
      <c r="AW249" s="136">
        <v>1969</v>
      </c>
      <c r="AX249" s="136" t="s">
        <v>93</v>
      </c>
      <c r="AY249" s="136" t="s">
        <v>106</v>
      </c>
      <c r="AZ249" s="136" t="s">
        <v>95</v>
      </c>
      <c r="BA249" s="136" t="s">
        <v>108</v>
      </c>
      <c r="BB249" s="136" t="s">
        <v>115</v>
      </c>
      <c r="BC249" s="136" t="s">
        <v>98</v>
      </c>
      <c r="BD249" s="136"/>
      <c r="BE249" s="136"/>
      <c r="BF249" s="136"/>
      <c r="BG249" s="136"/>
      <c r="BH249" s="136" t="s">
        <v>99</v>
      </c>
      <c r="BI249">
        <f t="shared" si="95"/>
        <v>28</v>
      </c>
      <c r="BJ249">
        <f t="shared" si="96"/>
        <v>0</v>
      </c>
      <c r="BK249">
        <f t="shared" si="97"/>
        <v>3</v>
      </c>
      <c r="BL249">
        <f t="shared" si="98"/>
        <v>14</v>
      </c>
      <c r="BM249">
        <f t="shared" si="99"/>
        <v>0</v>
      </c>
      <c r="BN249">
        <f t="shared" si="93"/>
        <v>45</v>
      </c>
      <c r="BO249">
        <f t="shared" si="94"/>
        <v>0.17647058823529413</v>
      </c>
      <c r="BP249">
        <v>1</v>
      </c>
    </row>
    <row r="250" spans="1:69" ht="47.25" customHeight="1" x14ac:dyDescent="0.25">
      <c r="A250" s="94" t="s">
        <v>340</v>
      </c>
      <c r="B250" s="94">
        <v>2</v>
      </c>
      <c r="C250" s="94">
        <v>2</v>
      </c>
      <c r="D250" s="94">
        <v>1</v>
      </c>
      <c r="E250" s="94">
        <v>1</v>
      </c>
      <c r="F250" s="94">
        <v>-1</v>
      </c>
      <c r="G250" s="94">
        <v>1</v>
      </c>
      <c r="H250" s="94">
        <v>1</v>
      </c>
      <c r="I250" s="94">
        <v>1</v>
      </c>
      <c r="J250" s="94">
        <v>1</v>
      </c>
      <c r="K250" s="96">
        <v>-2</v>
      </c>
      <c r="L250" s="96">
        <v>-2</v>
      </c>
      <c r="M250" s="96">
        <v>-2</v>
      </c>
      <c r="N250" s="96">
        <v>-2</v>
      </c>
      <c r="O250" s="94">
        <v>1</v>
      </c>
      <c r="P250" s="94">
        <v>1</v>
      </c>
      <c r="Q250" s="94">
        <v>1</v>
      </c>
      <c r="R250" s="94">
        <v>1</v>
      </c>
      <c r="S250" s="94">
        <v>-1</v>
      </c>
      <c r="T250" s="94">
        <v>1</v>
      </c>
      <c r="U250" s="94">
        <v>-1</v>
      </c>
      <c r="V250" s="94">
        <v>-1</v>
      </c>
      <c r="W250" s="94">
        <v>1</v>
      </c>
      <c r="X250" s="94">
        <v>1</v>
      </c>
      <c r="Y250" s="94">
        <v>1</v>
      </c>
      <c r="Z250" s="94">
        <v>1</v>
      </c>
      <c r="AA250" s="94">
        <v>1</v>
      </c>
      <c r="AB250" s="94">
        <v>1</v>
      </c>
      <c r="AC250" s="94">
        <v>1</v>
      </c>
      <c r="AD250" s="96">
        <v>-2</v>
      </c>
      <c r="AE250" s="96">
        <v>-2</v>
      </c>
      <c r="AF250" s="96">
        <v>-2</v>
      </c>
      <c r="AG250" s="96">
        <v>-2</v>
      </c>
      <c r="AH250" s="94">
        <v>1</v>
      </c>
      <c r="AI250" s="96">
        <v>-2</v>
      </c>
      <c r="AJ250" s="96">
        <v>-2</v>
      </c>
      <c r="AK250" s="96">
        <v>-2</v>
      </c>
      <c r="AL250" s="96">
        <v>-2</v>
      </c>
      <c r="AM250" s="94">
        <v>1</v>
      </c>
      <c r="AN250" s="94">
        <v>1</v>
      </c>
      <c r="AO250" s="96">
        <v>-2</v>
      </c>
      <c r="AP250" s="96">
        <v>-2</v>
      </c>
      <c r="AQ250" s="96">
        <v>-2</v>
      </c>
      <c r="AR250" s="96">
        <v>-2</v>
      </c>
      <c r="AS250" s="94">
        <v>1</v>
      </c>
      <c r="AT250" s="94">
        <v>1</v>
      </c>
      <c r="AU250" s="94" t="s">
        <v>340</v>
      </c>
      <c r="AV250" s="94"/>
      <c r="AW250" s="98"/>
      <c r="AX250" s="98"/>
      <c r="AY250" s="98"/>
      <c r="AZ250" s="98"/>
      <c r="BA250" s="98"/>
      <c r="BB250" s="98"/>
      <c r="BC250" s="98"/>
      <c r="BD250" s="98"/>
      <c r="BE250" s="98"/>
      <c r="BF250" s="98"/>
      <c r="BG250" s="98"/>
      <c r="BH250" s="98"/>
      <c r="BI250">
        <f t="shared" si="95"/>
        <v>16</v>
      </c>
      <c r="BJ250">
        <f t="shared" si="96"/>
        <v>2</v>
      </c>
      <c r="BK250">
        <f t="shared" si="97"/>
        <v>23</v>
      </c>
      <c r="BL250">
        <f t="shared" si="98"/>
        <v>4</v>
      </c>
      <c r="BM250">
        <f t="shared" si="99"/>
        <v>0</v>
      </c>
      <c r="BN250">
        <f t="shared" si="93"/>
        <v>45</v>
      </c>
      <c r="BO250">
        <f t="shared" si="94"/>
        <v>0.86206896551724133</v>
      </c>
      <c r="BP250">
        <v>1</v>
      </c>
    </row>
    <row r="251" spans="1:69" ht="47.25" customHeight="1" x14ac:dyDescent="0.25">
      <c r="A251" s="94" t="s">
        <v>341</v>
      </c>
      <c r="B251" s="96">
        <v>-2</v>
      </c>
      <c r="C251" s="96">
        <v>-2</v>
      </c>
      <c r="D251" s="96">
        <v>-2</v>
      </c>
      <c r="E251" s="96">
        <v>-2</v>
      </c>
      <c r="F251" s="94">
        <v>1</v>
      </c>
      <c r="G251" s="94">
        <v>1</v>
      </c>
      <c r="H251" s="94">
        <v>1</v>
      </c>
      <c r="I251" s="94">
        <v>1</v>
      </c>
      <c r="J251" s="96">
        <v>-2</v>
      </c>
      <c r="K251" s="96">
        <v>-2</v>
      </c>
      <c r="L251" s="96">
        <v>-2</v>
      </c>
      <c r="M251" s="96">
        <v>-2</v>
      </c>
      <c r="N251" s="94">
        <v>2</v>
      </c>
      <c r="O251" s="94">
        <v>1</v>
      </c>
      <c r="P251" s="94">
        <v>2</v>
      </c>
      <c r="Q251" s="94">
        <v>2</v>
      </c>
      <c r="R251" s="94">
        <v>2</v>
      </c>
      <c r="S251" s="94">
        <v>2</v>
      </c>
      <c r="T251" s="94">
        <v>2</v>
      </c>
      <c r="U251" s="94">
        <v>2</v>
      </c>
      <c r="V251" s="94">
        <v>1</v>
      </c>
      <c r="W251" s="94">
        <v>2</v>
      </c>
      <c r="X251" s="94">
        <v>-1</v>
      </c>
      <c r="Y251" s="96">
        <v>-2</v>
      </c>
      <c r="Z251" s="96">
        <v>-2</v>
      </c>
      <c r="AA251" s="96">
        <v>-2</v>
      </c>
      <c r="AB251" s="96">
        <v>-2</v>
      </c>
      <c r="AC251" s="94">
        <v>1</v>
      </c>
      <c r="AD251" s="94">
        <v>2</v>
      </c>
      <c r="AE251" s="94">
        <v>2</v>
      </c>
      <c r="AF251" s="94">
        <v>1</v>
      </c>
      <c r="AG251" s="94">
        <v>1</v>
      </c>
      <c r="AH251" s="96">
        <v>-2</v>
      </c>
      <c r="AI251" s="96">
        <v>-2</v>
      </c>
      <c r="AJ251" s="96">
        <v>-2</v>
      </c>
      <c r="AK251" s="96">
        <v>-2</v>
      </c>
      <c r="AL251" s="94">
        <v>1</v>
      </c>
      <c r="AM251" s="94">
        <v>1</v>
      </c>
      <c r="AN251" s="94">
        <v>2</v>
      </c>
      <c r="AO251" s="94">
        <v>1</v>
      </c>
      <c r="AP251" s="94">
        <v>2</v>
      </c>
      <c r="AQ251" s="94">
        <v>1</v>
      </c>
      <c r="AR251" s="96">
        <v>-2</v>
      </c>
      <c r="AS251" s="96">
        <v>-2</v>
      </c>
      <c r="AT251" s="96">
        <v>-2</v>
      </c>
      <c r="AU251" s="94" t="s">
        <v>341</v>
      </c>
      <c r="AV251" s="94">
        <v>1</v>
      </c>
      <c r="AW251" s="94">
        <v>1982</v>
      </c>
      <c r="AX251" s="94" t="s">
        <v>93</v>
      </c>
      <c r="AY251" s="94" t="s">
        <v>94</v>
      </c>
      <c r="AZ251" s="94" t="s">
        <v>101</v>
      </c>
      <c r="BA251" s="94" t="s">
        <v>108</v>
      </c>
      <c r="BB251" s="94" t="s">
        <v>112</v>
      </c>
      <c r="BC251" s="94" t="s">
        <v>98</v>
      </c>
      <c r="BD251" s="94"/>
      <c r="BE251" s="94"/>
      <c r="BF251" s="94"/>
      <c r="BG251" s="94"/>
      <c r="BH251" s="94" t="s">
        <v>99</v>
      </c>
      <c r="BI251">
        <f t="shared" si="95"/>
        <v>19</v>
      </c>
      <c r="BJ251">
        <f t="shared" si="96"/>
        <v>12</v>
      </c>
      <c r="BK251">
        <f t="shared" si="97"/>
        <v>13</v>
      </c>
      <c r="BL251">
        <f t="shared" si="98"/>
        <v>1</v>
      </c>
      <c r="BM251">
        <f t="shared" si="99"/>
        <v>0</v>
      </c>
      <c r="BN251">
        <f t="shared" si="93"/>
        <v>45</v>
      </c>
      <c r="BO251">
        <f t="shared" si="94"/>
        <v>0.96153846153846156</v>
      </c>
      <c r="BP251">
        <v>1</v>
      </c>
    </row>
    <row r="252" spans="1:69" ht="47.25" customHeight="1" x14ac:dyDescent="0.25">
      <c r="A252" s="156" t="s">
        <v>342</v>
      </c>
      <c r="B252" s="2">
        <v>1</v>
      </c>
      <c r="C252" s="2">
        <v>1</v>
      </c>
      <c r="D252" s="2">
        <v>-1</v>
      </c>
      <c r="E252" s="2">
        <v>-1</v>
      </c>
      <c r="F252" s="2">
        <v>-1</v>
      </c>
      <c r="G252" s="2">
        <v>-1</v>
      </c>
      <c r="H252" s="2">
        <v>-1</v>
      </c>
      <c r="I252" s="2">
        <v>-1</v>
      </c>
      <c r="J252" s="3">
        <v>-2</v>
      </c>
      <c r="K252" s="3">
        <v>-2</v>
      </c>
      <c r="L252" s="3">
        <v>-2</v>
      </c>
      <c r="M252" s="3">
        <v>-2</v>
      </c>
      <c r="N252" s="2">
        <v>-1</v>
      </c>
      <c r="O252" s="2">
        <v>-1</v>
      </c>
      <c r="P252" s="2">
        <v>-1</v>
      </c>
      <c r="Q252" s="2">
        <v>-1</v>
      </c>
      <c r="R252" s="3">
        <v>-2</v>
      </c>
      <c r="S252" s="3">
        <v>-2</v>
      </c>
      <c r="T252" s="3">
        <v>-2</v>
      </c>
      <c r="U252" s="3">
        <v>-2</v>
      </c>
      <c r="V252" s="2">
        <v>-1</v>
      </c>
      <c r="W252" s="2">
        <v>-1</v>
      </c>
      <c r="X252" s="3">
        <v>-2</v>
      </c>
      <c r="Y252" s="3">
        <v>-2</v>
      </c>
      <c r="Z252" s="3">
        <v>-2</v>
      </c>
      <c r="AA252" s="3">
        <v>-2</v>
      </c>
      <c r="AB252" s="2">
        <v>-1</v>
      </c>
      <c r="AC252" s="2">
        <v>-1</v>
      </c>
      <c r="AD252" s="3">
        <v>-2</v>
      </c>
      <c r="AE252" s="3">
        <v>-2</v>
      </c>
      <c r="AF252" s="3">
        <v>-2</v>
      </c>
      <c r="AG252" s="3">
        <v>-2</v>
      </c>
      <c r="AH252" s="2">
        <v>-1</v>
      </c>
      <c r="AI252" s="2">
        <v>-1</v>
      </c>
      <c r="AJ252" s="2">
        <v>-1</v>
      </c>
      <c r="AK252" s="2">
        <v>-1</v>
      </c>
      <c r="AL252" s="2">
        <v>-1</v>
      </c>
      <c r="AM252" s="3">
        <v>-2</v>
      </c>
      <c r="AN252" s="3">
        <v>-2</v>
      </c>
      <c r="AO252" s="3">
        <v>-2</v>
      </c>
      <c r="AP252" s="3">
        <v>-2</v>
      </c>
      <c r="AQ252" s="2">
        <v>-1</v>
      </c>
      <c r="AR252" s="2">
        <v>-1</v>
      </c>
      <c r="AS252" s="2">
        <v>-1</v>
      </c>
      <c r="AT252" s="2">
        <v>-1</v>
      </c>
      <c r="AU252" s="156" t="s">
        <v>342</v>
      </c>
      <c r="AV252" s="70">
        <v>1</v>
      </c>
      <c r="AW252" s="137">
        <v>1976</v>
      </c>
      <c r="AX252" s="137" t="s">
        <v>93</v>
      </c>
      <c r="AY252" s="137" t="s">
        <v>106</v>
      </c>
      <c r="AZ252" s="137" t="s">
        <v>95</v>
      </c>
      <c r="BA252" s="137" t="s">
        <v>108</v>
      </c>
      <c r="BB252" s="137" t="s">
        <v>115</v>
      </c>
      <c r="BC252" s="137" t="s">
        <v>98</v>
      </c>
      <c r="BD252" s="137"/>
      <c r="BE252" s="137"/>
      <c r="BF252" s="137"/>
      <c r="BG252" s="137"/>
      <c r="BH252" s="137" t="s">
        <v>99</v>
      </c>
      <c r="BI252">
        <f t="shared" si="95"/>
        <v>20</v>
      </c>
      <c r="BJ252">
        <f t="shared" si="96"/>
        <v>0</v>
      </c>
      <c r="BK252">
        <f t="shared" si="97"/>
        <v>2</v>
      </c>
      <c r="BL252">
        <f t="shared" si="98"/>
        <v>23</v>
      </c>
      <c r="BM252">
        <f t="shared" si="99"/>
        <v>0</v>
      </c>
      <c r="BN252">
        <f t="shared" si="93"/>
        <v>45</v>
      </c>
      <c r="BO252">
        <f t="shared" si="94"/>
        <v>0.08</v>
      </c>
      <c r="BP252">
        <v>1</v>
      </c>
    </row>
    <row r="253" spans="1:69" ht="47.25" customHeight="1" x14ac:dyDescent="0.25">
      <c r="A253" s="156" t="s">
        <v>343</v>
      </c>
      <c r="B253" s="2">
        <v>1</v>
      </c>
      <c r="C253" s="2">
        <v>1</v>
      </c>
      <c r="D253" s="2">
        <v>-1</v>
      </c>
      <c r="E253" s="2">
        <v>-1</v>
      </c>
      <c r="F253" s="2">
        <v>1</v>
      </c>
      <c r="G253" s="3">
        <v>-2</v>
      </c>
      <c r="H253" s="3">
        <v>-2</v>
      </c>
      <c r="I253" s="3">
        <v>-2</v>
      </c>
      <c r="J253" s="3">
        <v>-2</v>
      </c>
      <c r="K253" s="2">
        <v>-1</v>
      </c>
      <c r="L253" s="2">
        <v>-1</v>
      </c>
      <c r="M253" s="2">
        <v>-1</v>
      </c>
      <c r="N253" s="2">
        <v>-1</v>
      </c>
      <c r="O253" s="3">
        <v>-2</v>
      </c>
      <c r="P253" s="3">
        <v>-2</v>
      </c>
      <c r="Q253" s="3">
        <v>-2</v>
      </c>
      <c r="R253" s="3">
        <v>-2</v>
      </c>
      <c r="S253" s="2">
        <v>-1</v>
      </c>
      <c r="T253" s="2">
        <v>-1</v>
      </c>
      <c r="U253" s="2">
        <v>-1</v>
      </c>
      <c r="V253" s="2">
        <v>-1</v>
      </c>
      <c r="W253" s="2">
        <v>-1</v>
      </c>
      <c r="X253" s="2">
        <v>-1</v>
      </c>
      <c r="Y253" s="3">
        <v>-2</v>
      </c>
      <c r="Z253" s="3">
        <v>-2</v>
      </c>
      <c r="AA253" s="3">
        <v>-2</v>
      </c>
      <c r="AB253" s="3">
        <v>-2</v>
      </c>
      <c r="AC253" s="2">
        <v>-1</v>
      </c>
      <c r="AD253" s="3">
        <v>-2</v>
      </c>
      <c r="AE253" s="3">
        <v>-2</v>
      </c>
      <c r="AF253" s="3">
        <v>-2</v>
      </c>
      <c r="AG253" s="3">
        <v>-2</v>
      </c>
      <c r="AH253" s="2">
        <v>-1</v>
      </c>
      <c r="AI253" s="2">
        <v>-1</v>
      </c>
      <c r="AJ253" s="3">
        <v>-2</v>
      </c>
      <c r="AK253" s="3">
        <v>-2</v>
      </c>
      <c r="AL253" s="3">
        <v>-2</v>
      </c>
      <c r="AM253" s="3">
        <v>-2</v>
      </c>
      <c r="AN253" s="2">
        <v>-1</v>
      </c>
      <c r="AO253" s="2">
        <v>-1</v>
      </c>
      <c r="AP253" s="2">
        <v>-1</v>
      </c>
      <c r="AQ253" s="2">
        <v>-1</v>
      </c>
      <c r="AR253" s="3">
        <v>-2</v>
      </c>
      <c r="AS253" s="3">
        <v>-2</v>
      </c>
      <c r="AT253" s="3">
        <v>-2</v>
      </c>
      <c r="AU253" s="156" t="s">
        <v>343</v>
      </c>
      <c r="AV253" s="71">
        <v>1</v>
      </c>
      <c r="AW253" s="138">
        <v>1972</v>
      </c>
      <c r="AX253" s="138" t="s">
        <v>100</v>
      </c>
      <c r="AY253" s="138" t="s">
        <v>106</v>
      </c>
      <c r="AZ253" s="138" t="s">
        <v>95</v>
      </c>
      <c r="BA253" s="138" t="s">
        <v>108</v>
      </c>
      <c r="BB253" s="138" t="s">
        <v>117</v>
      </c>
      <c r="BC253" s="138" t="s">
        <v>98</v>
      </c>
      <c r="BD253" s="138"/>
      <c r="BE253" s="138"/>
      <c r="BF253" s="138"/>
      <c r="BG253" s="138"/>
      <c r="BH253" s="138" t="s">
        <v>99</v>
      </c>
      <c r="BI253">
        <f t="shared" si="95"/>
        <v>23</v>
      </c>
      <c r="BJ253">
        <f t="shared" si="96"/>
        <v>0</v>
      </c>
      <c r="BK253">
        <f t="shared" si="97"/>
        <v>3</v>
      </c>
      <c r="BL253">
        <f t="shared" si="98"/>
        <v>19</v>
      </c>
      <c r="BM253">
        <f t="shared" si="99"/>
        <v>0</v>
      </c>
      <c r="BN253">
        <f t="shared" si="93"/>
        <v>45</v>
      </c>
      <c r="BO253">
        <f t="shared" si="94"/>
        <v>0.13636363636363635</v>
      </c>
      <c r="BP253">
        <v>1</v>
      </c>
    </row>
    <row r="254" spans="1:69" ht="47.25" customHeight="1" x14ac:dyDescent="0.25">
      <c r="A254" s="94" t="s">
        <v>344</v>
      </c>
      <c r="B254" s="94">
        <v>1</v>
      </c>
      <c r="C254" s="94">
        <v>2</v>
      </c>
      <c r="D254" s="94">
        <v>2</v>
      </c>
      <c r="E254" s="94">
        <v>2</v>
      </c>
      <c r="F254" s="94">
        <v>1</v>
      </c>
      <c r="G254" s="94">
        <v>2</v>
      </c>
      <c r="H254" s="94">
        <v>2</v>
      </c>
      <c r="I254" s="94">
        <v>2</v>
      </c>
      <c r="J254" s="94">
        <v>2</v>
      </c>
      <c r="K254" s="94">
        <v>2</v>
      </c>
      <c r="L254" s="94">
        <v>2</v>
      </c>
      <c r="M254" s="94">
        <v>2</v>
      </c>
      <c r="N254" s="94">
        <v>2</v>
      </c>
      <c r="O254" s="94">
        <v>2</v>
      </c>
      <c r="P254" s="94">
        <v>2</v>
      </c>
      <c r="Q254" s="94">
        <v>2</v>
      </c>
      <c r="R254" s="94">
        <v>2</v>
      </c>
      <c r="S254" s="94">
        <v>2</v>
      </c>
      <c r="T254" s="94">
        <v>1</v>
      </c>
      <c r="U254" s="94">
        <v>2</v>
      </c>
      <c r="V254" s="94">
        <v>1</v>
      </c>
      <c r="W254" s="96">
        <v>-2</v>
      </c>
      <c r="X254" s="96">
        <v>-2</v>
      </c>
      <c r="Y254" s="96">
        <v>-2</v>
      </c>
      <c r="Z254" s="96">
        <v>-2</v>
      </c>
      <c r="AA254" s="94">
        <v>2</v>
      </c>
      <c r="AB254" s="94">
        <v>2</v>
      </c>
      <c r="AC254" s="94">
        <v>2</v>
      </c>
      <c r="AD254" s="94">
        <v>2</v>
      </c>
      <c r="AE254" s="94">
        <v>2</v>
      </c>
      <c r="AF254" s="94">
        <v>1</v>
      </c>
      <c r="AG254" s="94">
        <v>1</v>
      </c>
      <c r="AH254" s="96">
        <v>-2</v>
      </c>
      <c r="AI254" s="96">
        <v>-2</v>
      </c>
      <c r="AJ254" s="96">
        <v>-2</v>
      </c>
      <c r="AK254" s="96">
        <v>-2</v>
      </c>
      <c r="AL254" s="94">
        <v>2</v>
      </c>
      <c r="AM254" s="94">
        <v>1</v>
      </c>
      <c r="AN254" s="94">
        <v>2</v>
      </c>
      <c r="AO254" s="94">
        <v>1</v>
      </c>
      <c r="AP254" s="96">
        <v>-2</v>
      </c>
      <c r="AQ254" s="96">
        <v>-2</v>
      </c>
      <c r="AR254" s="96">
        <v>-2</v>
      </c>
      <c r="AS254" s="96">
        <v>-2</v>
      </c>
      <c r="AT254" s="94">
        <v>2</v>
      </c>
      <c r="AU254" s="94" t="s">
        <v>344</v>
      </c>
      <c r="AV254" s="94">
        <v>1</v>
      </c>
      <c r="AW254" s="94">
        <v>1988</v>
      </c>
      <c r="AX254" s="94" t="s">
        <v>100</v>
      </c>
      <c r="AY254" s="94" t="s">
        <v>94</v>
      </c>
      <c r="AZ254" s="94" t="s">
        <v>95</v>
      </c>
      <c r="BA254" s="94" t="s">
        <v>108</v>
      </c>
      <c r="BB254" s="94" t="s">
        <v>104</v>
      </c>
      <c r="BC254" s="94" t="s">
        <v>98</v>
      </c>
      <c r="BD254" s="94"/>
      <c r="BE254" s="94" t="s">
        <v>99</v>
      </c>
      <c r="BF254" s="94"/>
      <c r="BG254" s="94"/>
      <c r="BH254" s="94"/>
      <c r="BI254">
        <f t="shared" si="95"/>
        <v>12</v>
      </c>
      <c r="BJ254">
        <f t="shared" si="96"/>
        <v>25</v>
      </c>
      <c r="BK254">
        <f t="shared" si="97"/>
        <v>8</v>
      </c>
      <c r="BL254">
        <f t="shared" si="98"/>
        <v>0</v>
      </c>
      <c r="BM254">
        <f t="shared" si="99"/>
        <v>0</v>
      </c>
      <c r="BN254">
        <f t="shared" si="93"/>
        <v>45</v>
      </c>
      <c r="BO254">
        <f t="shared" si="94"/>
        <v>1</v>
      </c>
      <c r="BP254">
        <v>1</v>
      </c>
    </row>
    <row r="255" spans="1:69" ht="47.25" customHeight="1" x14ac:dyDescent="0.25">
      <c r="A255" s="157" t="s">
        <v>345</v>
      </c>
      <c r="B255" s="153">
        <v>-1</v>
      </c>
      <c r="C255" s="153">
        <v>2</v>
      </c>
      <c r="D255" s="153">
        <v>2</v>
      </c>
      <c r="E255" s="153">
        <v>-1</v>
      </c>
      <c r="F255" s="153">
        <v>-1</v>
      </c>
      <c r="G255" s="153">
        <v>-1</v>
      </c>
      <c r="H255" s="153">
        <v>2</v>
      </c>
      <c r="I255" s="153">
        <v>2</v>
      </c>
      <c r="J255" s="153">
        <v>2</v>
      </c>
      <c r="K255" s="153">
        <v>2</v>
      </c>
      <c r="L255" s="153">
        <v>2</v>
      </c>
      <c r="M255" s="153">
        <v>-1</v>
      </c>
      <c r="N255" s="153">
        <v>-1</v>
      </c>
      <c r="O255" s="154">
        <v>-2</v>
      </c>
      <c r="P255" s="154">
        <v>-2</v>
      </c>
      <c r="Q255" s="154">
        <v>-2</v>
      </c>
      <c r="R255" s="154">
        <v>-2</v>
      </c>
      <c r="S255" s="153">
        <v>-1</v>
      </c>
      <c r="T255" s="153">
        <v>-1</v>
      </c>
      <c r="U255" s="153">
        <v>2</v>
      </c>
      <c r="V255" s="153">
        <v>2</v>
      </c>
      <c r="W255" s="153">
        <v>2</v>
      </c>
      <c r="X255" s="153">
        <v>2</v>
      </c>
      <c r="Y255" s="153">
        <v>2</v>
      </c>
      <c r="Z255" s="153">
        <v>2</v>
      </c>
      <c r="AA255" s="153">
        <v>2</v>
      </c>
      <c r="AB255" s="153">
        <v>-1</v>
      </c>
      <c r="AC255" s="153">
        <v>2</v>
      </c>
      <c r="AD255" s="153">
        <v>-1</v>
      </c>
      <c r="AE255" s="153">
        <v>2</v>
      </c>
      <c r="AF255" s="153">
        <v>2</v>
      </c>
      <c r="AG255" s="153">
        <v>-1</v>
      </c>
      <c r="AH255" s="153">
        <v>-1</v>
      </c>
      <c r="AI255" s="153">
        <v>-1</v>
      </c>
      <c r="AJ255" s="153">
        <v>-1</v>
      </c>
      <c r="AK255" s="154">
        <v>-2</v>
      </c>
      <c r="AL255" s="154">
        <v>-2</v>
      </c>
      <c r="AM255" s="154">
        <v>-2</v>
      </c>
      <c r="AN255" s="154">
        <v>-2</v>
      </c>
      <c r="AO255" s="153">
        <v>2</v>
      </c>
      <c r="AP255" s="153">
        <v>-1</v>
      </c>
      <c r="AQ255" s="153">
        <v>-1</v>
      </c>
      <c r="AR255" s="153">
        <v>2</v>
      </c>
      <c r="AS255" s="153">
        <v>2</v>
      </c>
      <c r="AT255" s="153">
        <v>-1</v>
      </c>
      <c r="AU255" s="157" t="s">
        <v>345</v>
      </c>
      <c r="AV255" s="153">
        <v>1</v>
      </c>
      <c r="AW255" s="153">
        <v>1958</v>
      </c>
      <c r="AX255" s="153" t="s">
        <v>100</v>
      </c>
      <c r="AY255" s="153" t="s">
        <v>94</v>
      </c>
      <c r="AZ255" s="153" t="s">
        <v>113</v>
      </c>
      <c r="BA255" s="153" t="s">
        <v>119</v>
      </c>
      <c r="BB255" s="153" t="s">
        <v>114</v>
      </c>
      <c r="BC255" s="153" t="s">
        <v>98</v>
      </c>
      <c r="BD255" s="153"/>
      <c r="BE255" s="153"/>
      <c r="BF255" s="153"/>
      <c r="BG255" s="153"/>
      <c r="BH255" s="153" t="s">
        <v>99</v>
      </c>
      <c r="BI255">
        <f t="shared" si="95"/>
        <v>8</v>
      </c>
      <c r="BJ255">
        <f t="shared" si="96"/>
        <v>20</v>
      </c>
      <c r="BK255">
        <f t="shared" si="97"/>
        <v>0</v>
      </c>
      <c r="BL255">
        <f t="shared" si="98"/>
        <v>17</v>
      </c>
      <c r="BM255">
        <f t="shared" si="99"/>
        <v>0</v>
      </c>
      <c r="BN255">
        <f t="shared" si="93"/>
        <v>45</v>
      </c>
      <c r="BO255">
        <f t="shared" si="94"/>
        <v>0.54054054054054057</v>
      </c>
      <c r="BP255">
        <v>1</v>
      </c>
      <c r="BQ255" t="s">
        <v>136</v>
      </c>
    </row>
    <row r="256" spans="1:69" ht="47.25" customHeight="1" x14ac:dyDescent="0.25">
      <c r="A256" s="94" t="s">
        <v>346</v>
      </c>
      <c r="B256" s="94">
        <v>-1</v>
      </c>
      <c r="C256" s="94">
        <v>1</v>
      </c>
      <c r="D256" s="96">
        <v>-2</v>
      </c>
      <c r="E256" s="96">
        <v>-2</v>
      </c>
      <c r="F256" s="96">
        <v>-2</v>
      </c>
      <c r="G256" s="96">
        <v>-2</v>
      </c>
      <c r="H256" s="94">
        <v>1</v>
      </c>
      <c r="I256" s="94">
        <v>1</v>
      </c>
      <c r="J256" s="94">
        <v>1</v>
      </c>
      <c r="K256" s="96">
        <v>-2</v>
      </c>
      <c r="L256" s="96">
        <v>-2</v>
      </c>
      <c r="M256" s="96">
        <v>-2</v>
      </c>
      <c r="N256" s="96">
        <v>-2</v>
      </c>
      <c r="O256" s="94">
        <v>1</v>
      </c>
      <c r="P256" s="96">
        <v>-2</v>
      </c>
      <c r="Q256" s="96">
        <v>-2</v>
      </c>
      <c r="R256" s="96">
        <v>-2</v>
      </c>
      <c r="S256" s="96">
        <v>-2</v>
      </c>
      <c r="T256" s="94">
        <v>1</v>
      </c>
      <c r="U256" s="96">
        <v>-2</v>
      </c>
      <c r="V256" s="96">
        <v>-2</v>
      </c>
      <c r="W256" s="96">
        <v>-2</v>
      </c>
      <c r="X256" s="96">
        <v>-2</v>
      </c>
      <c r="Y256" s="94">
        <v>2</v>
      </c>
      <c r="Z256" s="94">
        <v>1</v>
      </c>
      <c r="AA256" s="94">
        <v>1</v>
      </c>
      <c r="AB256" s="94">
        <v>1</v>
      </c>
      <c r="AC256" s="96">
        <v>-2</v>
      </c>
      <c r="AD256" s="96">
        <v>-2</v>
      </c>
      <c r="AE256" s="96">
        <v>-2</v>
      </c>
      <c r="AF256" s="96">
        <v>-2</v>
      </c>
      <c r="AG256" s="94">
        <v>2</v>
      </c>
      <c r="AH256" s="94">
        <v>1</v>
      </c>
      <c r="AI256" s="94">
        <v>1</v>
      </c>
      <c r="AJ256" s="94">
        <v>1</v>
      </c>
      <c r="AK256" s="96">
        <v>-2</v>
      </c>
      <c r="AL256" s="96">
        <v>-2</v>
      </c>
      <c r="AM256" s="96">
        <v>-2</v>
      </c>
      <c r="AN256" s="96">
        <v>-2</v>
      </c>
      <c r="AO256" s="94">
        <v>2</v>
      </c>
      <c r="AP256" s="94">
        <v>2</v>
      </c>
      <c r="AQ256" s="94">
        <v>1</v>
      </c>
      <c r="AR256" s="94">
        <v>1</v>
      </c>
      <c r="AS256" s="94">
        <v>1</v>
      </c>
      <c r="AT256" s="94">
        <v>1</v>
      </c>
      <c r="AU256" s="94" t="s">
        <v>346</v>
      </c>
      <c r="AV256" s="94">
        <v>1</v>
      </c>
      <c r="AW256" s="94">
        <v>1955</v>
      </c>
      <c r="AX256" s="94" t="s">
        <v>93</v>
      </c>
      <c r="AY256" s="94" t="s">
        <v>106</v>
      </c>
      <c r="AZ256" s="94" t="s">
        <v>118</v>
      </c>
      <c r="BA256" s="94" t="s">
        <v>108</v>
      </c>
      <c r="BB256" s="94" t="s">
        <v>97</v>
      </c>
      <c r="BC256" s="94" t="s">
        <v>98</v>
      </c>
      <c r="BD256" s="94"/>
      <c r="BE256" s="94"/>
      <c r="BF256" s="94"/>
      <c r="BG256" s="94"/>
      <c r="BH256" s="94" t="s">
        <v>99</v>
      </c>
      <c r="BI256">
        <f t="shared" si="95"/>
        <v>24</v>
      </c>
      <c r="BJ256">
        <f t="shared" si="96"/>
        <v>4</v>
      </c>
      <c r="BK256">
        <f t="shared" si="97"/>
        <v>16</v>
      </c>
      <c r="BL256">
        <f t="shared" si="98"/>
        <v>1</v>
      </c>
      <c r="BM256">
        <f t="shared" si="99"/>
        <v>0</v>
      </c>
      <c r="BN256">
        <f t="shared" si="93"/>
        <v>45</v>
      </c>
      <c r="BO256">
        <f t="shared" si="94"/>
        <v>0.95238095238095233</v>
      </c>
      <c r="BP256">
        <v>1</v>
      </c>
    </row>
    <row r="257" spans="1:68" ht="47.25" customHeight="1" x14ac:dyDescent="0.25">
      <c r="A257" s="156" t="s">
        <v>347</v>
      </c>
      <c r="B257" s="2">
        <v>2</v>
      </c>
      <c r="C257" s="2">
        <v>1</v>
      </c>
      <c r="D257" s="2">
        <v>1</v>
      </c>
      <c r="E257" s="2">
        <v>1</v>
      </c>
      <c r="F257" s="2">
        <v>1</v>
      </c>
      <c r="G257" s="2">
        <v>-1</v>
      </c>
      <c r="H257" s="2">
        <v>1</v>
      </c>
      <c r="I257" s="3">
        <v>-2</v>
      </c>
      <c r="J257" s="3">
        <v>-2</v>
      </c>
      <c r="K257" s="3">
        <v>-2</v>
      </c>
      <c r="L257" s="3">
        <v>-2</v>
      </c>
      <c r="M257" s="2">
        <v>1</v>
      </c>
      <c r="N257" s="2">
        <v>1</v>
      </c>
      <c r="O257" s="3">
        <v>-2</v>
      </c>
      <c r="P257" s="3">
        <v>-2</v>
      </c>
      <c r="Q257" s="3">
        <v>-2</v>
      </c>
      <c r="R257" s="3">
        <v>-2</v>
      </c>
      <c r="S257" s="2">
        <v>-1</v>
      </c>
      <c r="T257" s="2">
        <v>-1</v>
      </c>
      <c r="U257" s="2">
        <v>-1</v>
      </c>
      <c r="V257" s="2">
        <v>-1</v>
      </c>
      <c r="W257" s="2">
        <v>-1</v>
      </c>
      <c r="X257" s="2">
        <v>-1</v>
      </c>
      <c r="Y257" s="2">
        <v>-1</v>
      </c>
      <c r="Z257" s="2">
        <v>-1</v>
      </c>
      <c r="AA257" s="2">
        <v>-1</v>
      </c>
      <c r="AB257" s="3">
        <v>-2</v>
      </c>
      <c r="AC257" s="3">
        <v>-2</v>
      </c>
      <c r="AD257" s="3">
        <v>-2</v>
      </c>
      <c r="AE257" s="3">
        <v>-2</v>
      </c>
      <c r="AF257" s="2">
        <v>-1</v>
      </c>
      <c r="AG257" s="2">
        <v>-1</v>
      </c>
      <c r="AH257" s="2">
        <v>-1</v>
      </c>
      <c r="AI257" s="2">
        <v>-1</v>
      </c>
      <c r="AJ257" s="2">
        <v>-1</v>
      </c>
      <c r="AK257" s="2">
        <v>-1</v>
      </c>
      <c r="AL257" s="3">
        <v>-2</v>
      </c>
      <c r="AM257" s="3">
        <v>-2</v>
      </c>
      <c r="AN257" s="3">
        <v>-2</v>
      </c>
      <c r="AO257" s="3">
        <v>-2</v>
      </c>
      <c r="AP257" s="2">
        <v>-1</v>
      </c>
      <c r="AQ257" s="2">
        <v>-1</v>
      </c>
      <c r="AR257" s="2">
        <v>-1</v>
      </c>
      <c r="AS257" s="2">
        <v>-1</v>
      </c>
      <c r="AT257" s="3">
        <v>-2</v>
      </c>
      <c r="AU257" s="156" t="s">
        <v>347</v>
      </c>
      <c r="AV257" s="77">
        <v>1</v>
      </c>
      <c r="AW257" s="142">
        <v>1973</v>
      </c>
      <c r="AX257" s="142" t="s">
        <v>100</v>
      </c>
      <c r="AY257" s="142" t="s">
        <v>106</v>
      </c>
      <c r="AZ257" s="142" t="s">
        <v>95</v>
      </c>
      <c r="BA257" s="142" t="s">
        <v>108</v>
      </c>
      <c r="BB257" s="142" t="s">
        <v>109</v>
      </c>
      <c r="BC257" s="142" t="s">
        <v>99</v>
      </c>
      <c r="BD257" s="142"/>
      <c r="BE257" s="142"/>
      <c r="BF257" s="142"/>
      <c r="BG257" s="142"/>
      <c r="BH257" s="142" t="s">
        <v>99</v>
      </c>
      <c r="BI257">
        <f t="shared" si="95"/>
        <v>17</v>
      </c>
      <c r="BJ257">
        <f t="shared" si="96"/>
        <v>1</v>
      </c>
      <c r="BK257">
        <f t="shared" si="97"/>
        <v>7</v>
      </c>
      <c r="BL257">
        <f t="shared" si="98"/>
        <v>20</v>
      </c>
      <c r="BM257">
        <f t="shared" si="99"/>
        <v>0</v>
      </c>
      <c r="BN257">
        <f t="shared" si="93"/>
        <v>45</v>
      </c>
      <c r="BO257">
        <f t="shared" si="94"/>
        <v>0.2857142857142857</v>
      </c>
      <c r="BP257">
        <v>1</v>
      </c>
    </row>
    <row r="258" spans="1:68" ht="47.25" customHeight="1" x14ac:dyDescent="0.25">
      <c r="A258" s="156" t="s">
        <v>348</v>
      </c>
      <c r="B258" s="2">
        <v>1</v>
      </c>
      <c r="C258" s="2">
        <v>1</v>
      </c>
      <c r="D258" s="2">
        <v>-1</v>
      </c>
      <c r="E258" s="3">
        <v>-2</v>
      </c>
      <c r="F258" s="3">
        <v>-2</v>
      </c>
      <c r="G258" s="3">
        <v>-2</v>
      </c>
      <c r="H258" s="3">
        <v>-2</v>
      </c>
      <c r="I258" s="2">
        <v>-1</v>
      </c>
      <c r="J258" s="3">
        <v>-2</v>
      </c>
      <c r="K258" s="3">
        <v>-2</v>
      </c>
      <c r="L258" s="3">
        <v>-2</v>
      </c>
      <c r="M258" s="3">
        <v>-2</v>
      </c>
      <c r="N258" s="2">
        <v>-1</v>
      </c>
      <c r="O258" s="3">
        <v>-2</v>
      </c>
      <c r="P258" s="3">
        <v>-2</v>
      </c>
      <c r="Q258" s="3">
        <v>-2</v>
      </c>
      <c r="R258" s="3">
        <v>-2</v>
      </c>
      <c r="S258" s="2">
        <v>-1</v>
      </c>
      <c r="T258" s="2">
        <v>-1</v>
      </c>
      <c r="U258" s="2">
        <v>-1</v>
      </c>
      <c r="V258" s="2">
        <v>-1</v>
      </c>
      <c r="W258" s="2">
        <v>-1</v>
      </c>
      <c r="X258" s="3">
        <v>-2</v>
      </c>
      <c r="Y258" s="3">
        <v>-2</v>
      </c>
      <c r="Z258" s="3">
        <v>-2</v>
      </c>
      <c r="AA258" s="3">
        <v>-2</v>
      </c>
      <c r="AB258" s="2">
        <v>-1</v>
      </c>
      <c r="AC258" s="2">
        <v>-1</v>
      </c>
      <c r="AD258" s="3">
        <v>-2</v>
      </c>
      <c r="AE258" s="3">
        <v>-2</v>
      </c>
      <c r="AF258" s="3">
        <v>-2</v>
      </c>
      <c r="AG258" s="3">
        <v>-2</v>
      </c>
      <c r="AH258" s="2">
        <v>-1</v>
      </c>
      <c r="AI258" s="3">
        <v>-2</v>
      </c>
      <c r="AJ258" s="3">
        <v>-2</v>
      </c>
      <c r="AK258" s="3">
        <v>-2</v>
      </c>
      <c r="AL258" s="3">
        <v>-2</v>
      </c>
      <c r="AM258" s="2">
        <v>-1</v>
      </c>
      <c r="AN258" s="3">
        <v>-2</v>
      </c>
      <c r="AO258" s="3">
        <v>-2</v>
      </c>
      <c r="AP258" s="3">
        <v>-2</v>
      </c>
      <c r="AQ258" s="3">
        <v>-2</v>
      </c>
      <c r="AR258" s="2">
        <v>-1</v>
      </c>
      <c r="AS258" s="2">
        <v>-1</v>
      </c>
      <c r="AT258" s="2">
        <v>-1</v>
      </c>
      <c r="AU258" s="156" t="s">
        <v>348</v>
      </c>
      <c r="AV258" s="81">
        <v>1</v>
      </c>
      <c r="AW258" s="145">
        <v>1969</v>
      </c>
      <c r="AX258" s="145" t="s">
        <v>93</v>
      </c>
      <c r="AY258" s="145" t="s">
        <v>106</v>
      </c>
      <c r="AZ258" s="145" t="s">
        <v>101</v>
      </c>
      <c r="BA258" s="145" t="s">
        <v>108</v>
      </c>
      <c r="BB258" s="145" t="s">
        <v>115</v>
      </c>
      <c r="BC258" s="145" t="s">
        <v>98</v>
      </c>
      <c r="BD258" s="145"/>
      <c r="BE258" s="145"/>
      <c r="BF258" s="145"/>
      <c r="BG258" s="145"/>
      <c r="BH258" s="145" t="s">
        <v>99</v>
      </c>
      <c r="BI258">
        <f t="shared" si="95"/>
        <v>28</v>
      </c>
      <c r="BJ258">
        <f t="shared" si="96"/>
        <v>0</v>
      </c>
      <c r="BK258">
        <f t="shared" si="97"/>
        <v>2</v>
      </c>
      <c r="BL258">
        <f t="shared" si="98"/>
        <v>15</v>
      </c>
      <c r="BM258">
        <f t="shared" si="99"/>
        <v>0</v>
      </c>
      <c r="BN258">
        <f t="shared" si="93"/>
        <v>45</v>
      </c>
      <c r="BO258">
        <f t="shared" si="94"/>
        <v>0.11764705882352941</v>
      </c>
      <c r="BP258">
        <v>1</v>
      </c>
    </row>
    <row r="259" spans="1:68" ht="47.25" customHeight="1" x14ac:dyDescent="0.25">
      <c r="A259" s="156" t="s">
        <v>349</v>
      </c>
      <c r="B259" s="2">
        <v>1</v>
      </c>
      <c r="C259" s="2">
        <v>1</v>
      </c>
      <c r="D259" s="2">
        <v>1</v>
      </c>
      <c r="E259" s="2">
        <v>-1</v>
      </c>
      <c r="F259" s="2">
        <v>-1</v>
      </c>
      <c r="G259" s="2">
        <v>-1</v>
      </c>
      <c r="H259" s="2">
        <v>-1</v>
      </c>
      <c r="I259" s="2">
        <v>1</v>
      </c>
      <c r="J259" s="2">
        <v>-1</v>
      </c>
      <c r="K259" s="2">
        <v>1</v>
      </c>
      <c r="L259" s="2">
        <v>-1</v>
      </c>
      <c r="M259" s="3">
        <v>-2</v>
      </c>
      <c r="N259" s="3">
        <v>-2</v>
      </c>
      <c r="O259" s="3">
        <v>-2</v>
      </c>
      <c r="P259" s="3">
        <v>-2</v>
      </c>
      <c r="Q259" s="2">
        <v>1</v>
      </c>
      <c r="R259" s="2">
        <v>1</v>
      </c>
      <c r="S259" s="3">
        <v>-2</v>
      </c>
      <c r="T259" s="3">
        <v>-2</v>
      </c>
      <c r="U259" s="3">
        <v>-2</v>
      </c>
      <c r="V259" s="3">
        <v>-2</v>
      </c>
      <c r="W259" s="2">
        <v>-1</v>
      </c>
      <c r="X259" s="3">
        <v>-2</v>
      </c>
      <c r="Y259" s="3">
        <v>-2</v>
      </c>
      <c r="Z259" s="3">
        <v>-2</v>
      </c>
      <c r="AA259" s="3">
        <v>-2</v>
      </c>
      <c r="AB259" s="2">
        <v>-1</v>
      </c>
      <c r="AC259" s="3">
        <v>-2</v>
      </c>
      <c r="AD259" s="3">
        <v>-2</v>
      </c>
      <c r="AE259" s="3">
        <v>-2</v>
      </c>
      <c r="AF259" s="3">
        <v>-2</v>
      </c>
      <c r="AG259" s="2">
        <v>-1</v>
      </c>
      <c r="AH259" s="2">
        <v>-1</v>
      </c>
      <c r="AI259" s="3">
        <v>-2</v>
      </c>
      <c r="AJ259" s="3">
        <v>-2</v>
      </c>
      <c r="AK259" s="3">
        <v>-2</v>
      </c>
      <c r="AL259" s="3">
        <v>-2</v>
      </c>
      <c r="AM259" s="2">
        <v>-1</v>
      </c>
      <c r="AN259" s="2">
        <v>-1</v>
      </c>
      <c r="AO259" s="2">
        <v>-1</v>
      </c>
      <c r="AP259" s="3">
        <v>-2</v>
      </c>
      <c r="AQ259" s="3">
        <v>-2</v>
      </c>
      <c r="AR259" s="3">
        <v>-2</v>
      </c>
      <c r="AS259" s="3">
        <v>-2</v>
      </c>
      <c r="AT259" s="2">
        <v>-1</v>
      </c>
      <c r="AU259" s="156" t="s">
        <v>349</v>
      </c>
      <c r="AV259" s="82">
        <v>1</v>
      </c>
      <c r="AW259" s="146">
        <v>1966</v>
      </c>
      <c r="AX259" s="146" t="s">
        <v>100</v>
      </c>
      <c r="AY259" s="146" t="s">
        <v>106</v>
      </c>
      <c r="AZ259" s="146" t="s">
        <v>95</v>
      </c>
      <c r="BA259" s="146" t="s">
        <v>108</v>
      </c>
      <c r="BB259" s="146" t="s">
        <v>109</v>
      </c>
      <c r="BC259" s="146" t="s">
        <v>98</v>
      </c>
      <c r="BD259" s="146"/>
      <c r="BE259" s="146"/>
      <c r="BF259" s="146"/>
      <c r="BG259" s="146"/>
      <c r="BH259" s="146" t="s">
        <v>99</v>
      </c>
      <c r="BI259">
        <f t="shared" si="95"/>
        <v>24</v>
      </c>
      <c r="BJ259">
        <f t="shared" si="96"/>
        <v>0</v>
      </c>
      <c r="BK259">
        <f t="shared" si="97"/>
        <v>7</v>
      </c>
      <c r="BL259">
        <f t="shared" si="98"/>
        <v>14</v>
      </c>
      <c r="BM259">
        <f t="shared" si="99"/>
        <v>0</v>
      </c>
      <c r="BN259">
        <f t="shared" si="93"/>
        <v>45</v>
      </c>
      <c r="BO259">
        <f t="shared" si="94"/>
        <v>0.33333333333333331</v>
      </c>
      <c r="BP259">
        <v>1</v>
      </c>
    </row>
    <row r="260" spans="1:68" ht="47.25" customHeight="1" x14ac:dyDescent="0.25">
      <c r="A260" s="94" t="s">
        <v>350</v>
      </c>
      <c r="B260" s="94">
        <v>2</v>
      </c>
      <c r="C260" s="94">
        <v>1</v>
      </c>
      <c r="D260" s="94">
        <v>1</v>
      </c>
      <c r="E260" s="94">
        <v>1</v>
      </c>
      <c r="F260" s="94">
        <v>1</v>
      </c>
      <c r="G260" s="94">
        <v>2</v>
      </c>
      <c r="H260" s="94">
        <v>1</v>
      </c>
      <c r="I260" s="94">
        <v>1</v>
      </c>
      <c r="J260" s="94">
        <v>2</v>
      </c>
      <c r="K260" s="94">
        <v>1</v>
      </c>
      <c r="L260" s="96">
        <v>-2</v>
      </c>
      <c r="M260" s="96">
        <v>-2</v>
      </c>
      <c r="N260" s="96">
        <v>-2</v>
      </c>
      <c r="O260" s="96">
        <v>-2</v>
      </c>
      <c r="P260" s="94">
        <v>1</v>
      </c>
      <c r="Q260" s="96">
        <v>-2</v>
      </c>
      <c r="R260" s="96">
        <v>-2</v>
      </c>
      <c r="S260" s="96">
        <v>-2</v>
      </c>
      <c r="T260" s="96">
        <v>-2</v>
      </c>
      <c r="U260" s="94">
        <v>2</v>
      </c>
      <c r="V260" s="94">
        <v>2</v>
      </c>
      <c r="W260" s="94">
        <v>1</v>
      </c>
      <c r="X260" s="96">
        <v>-2</v>
      </c>
      <c r="Y260" s="96">
        <v>-2</v>
      </c>
      <c r="Z260" s="96">
        <v>-2</v>
      </c>
      <c r="AA260" s="96">
        <v>-2</v>
      </c>
      <c r="AB260" s="94">
        <v>2</v>
      </c>
      <c r="AC260" s="94">
        <v>2</v>
      </c>
      <c r="AD260" s="94">
        <v>2</v>
      </c>
      <c r="AE260" s="94">
        <v>2</v>
      </c>
      <c r="AF260" s="94">
        <v>2</v>
      </c>
      <c r="AG260" s="94">
        <v>2</v>
      </c>
      <c r="AH260" s="94">
        <v>2</v>
      </c>
      <c r="AI260" s="94">
        <v>2</v>
      </c>
      <c r="AJ260" s="94">
        <v>2</v>
      </c>
      <c r="AK260" s="94">
        <v>2</v>
      </c>
      <c r="AL260" s="94">
        <v>2</v>
      </c>
      <c r="AM260" s="94">
        <v>2</v>
      </c>
      <c r="AN260" s="94">
        <v>2</v>
      </c>
      <c r="AO260" s="94">
        <v>2</v>
      </c>
      <c r="AP260" s="94">
        <v>2</v>
      </c>
      <c r="AQ260" s="94">
        <v>2</v>
      </c>
      <c r="AR260" s="94">
        <v>2</v>
      </c>
      <c r="AS260" s="94">
        <v>2</v>
      </c>
      <c r="AT260" s="94">
        <v>2</v>
      </c>
      <c r="AU260" s="94" t="s">
        <v>350</v>
      </c>
      <c r="AV260" s="94">
        <v>1</v>
      </c>
      <c r="AW260" s="94">
        <v>1993</v>
      </c>
      <c r="AX260" s="94" t="s">
        <v>93</v>
      </c>
      <c r="AY260" s="94" t="s">
        <v>94</v>
      </c>
      <c r="AZ260" s="94" t="s">
        <v>129</v>
      </c>
      <c r="BA260" s="94" t="s">
        <v>96</v>
      </c>
      <c r="BB260" s="94" t="s">
        <v>104</v>
      </c>
      <c r="BC260" s="94" t="s">
        <v>98</v>
      </c>
      <c r="BD260" s="94"/>
      <c r="BE260" s="94" t="s">
        <v>99</v>
      </c>
      <c r="BF260" s="94"/>
      <c r="BG260" s="94"/>
      <c r="BH260" s="94"/>
      <c r="BI260">
        <f t="shared" si="95"/>
        <v>12</v>
      </c>
      <c r="BJ260">
        <f t="shared" si="96"/>
        <v>24</v>
      </c>
      <c r="BK260">
        <f t="shared" si="97"/>
        <v>9</v>
      </c>
      <c r="BL260">
        <f t="shared" si="98"/>
        <v>0</v>
      </c>
      <c r="BM260">
        <f t="shared" si="99"/>
        <v>0</v>
      </c>
      <c r="BN260">
        <f t="shared" si="93"/>
        <v>45</v>
      </c>
      <c r="BO260">
        <f t="shared" si="94"/>
        <v>1</v>
      </c>
      <c r="BP260">
        <v>1</v>
      </c>
    </row>
    <row r="261" spans="1:68" ht="31.5" x14ac:dyDescent="0.25">
      <c r="A261" s="4" t="s">
        <v>26</v>
      </c>
      <c r="B261">
        <f t="shared" ref="B261:P261" si="100">COUNTIF(B208:B260,-2)</f>
        <v>3</v>
      </c>
      <c r="C261">
        <f t="shared" si="100"/>
        <v>4</v>
      </c>
      <c r="D261">
        <f t="shared" si="100"/>
        <v>5</v>
      </c>
      <c r="E261">
        <f t="shared" si="100"/>
        <v>7</v>
      </c>
      <c r="F261">
        <f t="shared" si="100"/>
        <v>6</v>
      </c>
      <c r="G261">
        <f t="shared" si="100"/>
        <v>7</v>
      </c>
      <c r="H261">
        <f t="shared" si="100"/>
        <v>6</v>
      </c>
      <c r="I261">
        <f t="shared" si="100"/>
        <v>9</v>
      </c>
      <c r="J261">
        <f t="shared" si="100"/>
        <v>13</v>
      </c>
      <c r="K261">
        <f t="shared" si="100"/>
        <v>20</v>
      </c>
      <c r="L261">
        <f t="shared" si="100"/>
        <v>26</v>
      </c>
      <c r="M261">
        <f t="shared" si="100"/>
        <v>25</v>
      </c>
      <c r="N261">
        <f t="shared" si="100"/>
        <v>25</v>
      </c>
      <c r="O261">
        <f t="shared" si="100"/>
        <v>22</v>
      </c>
      <c r="P261">
        <f t="shared" si="100"/>
        <v>22</v>
      </c>
      <c r="Q261">
        <f t="shared" ref="Q261:AT261" si="101">COUNTIF(Q208:Q260,-2)</f>
        <v>24</v>
      </c>
      <c r="R261">
        <f t="shared" si="101"/>
        <v>25</v>
      </c>
      <c r="S261">
        <f t="shared" si="101"/>
        <v>24</v>
      </c>
      <c r="T261">
        <f t="shared" si="101"/>
        <v>21</v>
      </c>
      <c r="U261">
        <f t="shared" si="101"/>
        <v>18</v>
      </c>
      <c r="V261">
        <f t="shared" si="101"/>
        <v>16</v>
      </c>
      <c r="W261">
        <f t="shared" si="101"/>
        <v>18</v>
      </c>
      <c r="X261">
        <f t="shared" si="101"/>
        <v>22</v>
      </c>
      <c r="Y261">
        <f t="shared" si="101"/>
        <v>24</v>
      </c>
      <c r="Z261">
        <f t="shared" si="101"/>
        <v>25</v>
      </c>
      <c r="AA261">
        <f t="shared" si="101"/>
        <v>22</v>
      </c>
      <c r="AB261">
        <f t="shared" si="101"/>
        <v>21</v>
      </c>
      <c r="AC261">
        <f t="shared" si="101"/>
        <v>23</v>
      </c>
      <c r="AD261">
        <f t="shared" si="101"/>
        <v>27</v>
      </c>
      <c r="AE261">
        <f t="shared" si="101"/>
        <v>27</v>
      </c>
      <c r="AF261">
        <f t="shared" si="101"/>
        <v>23</v>
      </c>
      <c r="AG261">
        <f t="shared" si="101"/>
        <v>21</v>
      </c>
      <c r="AH261">
        <f t="shared" si="101"/>
        <v>16</v>
      </c>
      <c r="AI261">
        <f t="shared" si="101"/>
        <v>20</v>
      </c>
      <c r="AJ261">
        <f t="shared" si="101"/>
        <v>28</v>
      </c>
      <c r="AK261">
        <f t="shared" si="101"/>
        <v>29</v>
      </c>
      <c r="AL261">
        <f t="shared" si="101"/>
        <v>30</v>
      </c>
      <c r="AM261">
        <f t="shared" si="101"/>
        <v>27</v>
      </c>
      <c r="AN261">
        <f t="shared" si="101"/>
        <v>20</v>
      </c>
      <c r="AO261">
        <f t="shared" si="101"/>
        <v>22</v>
      </c>
      <c r="AP261">
        <f t="shared" si="101"/>
        <v>23</v>
      </c>
      <c r="AQ261">
        <f t="shared" si="101"/>
        <v>21</v>
      </c>
      <c r="AR261">
        <f t="shared" si="101"/>
        <v>25</v>
      </c>
      <c r="AS261">
        <f t="shared" si="101"/>
        <v>18</v>
      </c>
      <c r="AT261">
        <f t="shared" si="101"/>
        <v>20</v>
      </c>
    </row>
    <row r="262" spans="1:68" ht="47.25" customHeight="1" x14ac:dyDescent="0.25">
      <c r="A262" s="5" t="s">
        <v>65</v>
      </c>
      <c r="B262" s="90">
        <v>53</v>
      </c>
      <c r="C262" s="90">
        <v>52</v>
      </c>
      <c r="D262" s="90">
        <v>52</v>
      </c>
      <c r="E262" s="90">
        <v>52</v>
      </c>
      <c r="F262" s="90">
        <v>51</v>
      </c>
      <c r="G262" s="90">
        <v>50</v>
      </c>
      <c r="H262" s="90">
        <v>50</v>
      </c>
      <c r="I262" s="90">
        <v>50</v>
      </c>
      <c r="J262" s="90">
        <v>50</v>
      </c>
      <c r="K262" s="90">
        <v>50</v>
      </c>
      <c r="L262" s="90">
        <v>50</v>
      </c>
      <c r="M262" s="90">
        <v>50</v>
      </c>
      <c r="N262" s="90">
        <v>50</v>
      </c>
      <c r="O262" s="90">
        <v>50</v>
      </c>
      <c r="P262" s="90">
        <v>50</v>
      </c>
      <c r="Q262" s="90">
        <v>50</v>
      </c>
      <c r="R262" s="90">
        <v>50</v>
      </c>
      <c r="S262" s="90">
        <v>50</v>
      </c>
      <c r="T262" s="90">
        <v>50</v>
      </c>
      <c r="U262" s="90">
        <v>50</v>
      </c>
      <c r="V262" s="90">
        <v>50</v>
      </c>
      <c r="W262" s="90">
        <v>50</v>
      </c>
      <c r="X262" s="90">
        <v>50</v>
      </c>
      <c r="Y262" s="90">
        <v>50</v>
      </c>
      <c r="Z262" s="90">
        <v>50</v>
      </c>
      <c r="AA262" s="90">
        <v>50</v>
      </c>
      <c r="AB262" s="90">
        <v>50</v>
      </c>
      <c r="AC262" s="90">
        <v>50</v>
      </c>
      <c r="AD262" s="90">
        <v>50</v>
      </c>
      <c r="AE262" s="90">
        <v>50</v>
      </c>
      <c r="AF262" s="90">
        <v>50</v>
      </c>
      <c r="AG262" s="90">
        <v>50</v>
      </c>
      <c r="AH262" s="90">
        <v>50</v>
      </c>
      <c r="AI262" s="90">
        <v>50</v>
      </c>
      <c r="AJ262" s="90">
        <v>50</v>
      </c>
      <c r="AK262" s="90">
        <v>50</v>
      </c>
      <c r="AL262" s="90">
        <v>50</v>
      </c>
      <c r="AM262" s="90">
        <v>50</v>
      </c>
      <c r="AN262" s="90">
        <v>50</v>
      </c>
      <c r="AO262" s="90">
        <v>50</v>
      </c>
      <c r="AP262" s="90">
        <v>50</v>
      </c>
      <c r="AQ262" s="90">
        <v>50</v>
      </c>
      <c r="AR262" s="90">
        <v>50</v>
      </c>
      <c r="AS262" s="90">
        <v>50</v>
      </c>
      <c r="AT262" s="90">
        <v>50</v>
      </c>
    </row>
    <row r="263" spans="1:68" s="151" customFormat="1" ht="47.25" customHeight="1" x14ac:dyDescent="0.25">
      <c r="A263" s="5" t="s">
        <v>137</v>
      </c>
      <c r="B263" s="90">
        <f>ROUNDUP(B261/B262,4)</f>
        <v>5.67E-2</v>
      </c>
      <c r="C263" s="90">
        <f t="shared" ref="C263:AT263" si="102">C261/C262</f>
        <v>7.6923076923076927E-2</v>
      </c>
      <c r="D263" s="90">
        <f t="shared" si="102"/>
        <v>9.6153846153846159E-2</v>
      </c>
      <c r="E263" s="90">
        <f t="shared" si="102"/>
        <v>0.13461538461538461</v>
      </c>
      <c r="F263" s="90">
        <f t="shared" si="102"/>
        <v>0.11764705882352941</v>
      </c>
      <c r="G263" s="90">
        <f t="shared" si="102"/>
        <v>0.14000000000000001</v>
      </c>
      <c r="H263" s="90">
        <f t="shared" si="102"/>
        <v>0.12</v>
      </c>
      <c r="I263" s="90">
        <f t="shared" si="102"/>
        <v>0.18</v>
      </c>
      <c r="J263" s="90">
        <f t="shared" si="102"/>
        <v>0.26</v>
      </c>
      <c r="K263" s="90">
        <f t="shared" si="102"/>
        <v>0.4</v>
      </c>
      <c r="L263" s="90">
        <f t="shared" si="102"/>
        <v>0.52</v>
      </c>
      <c r="M263" s="90">
        <f t="shared" si="102"/>
        <v>0.5</v>
      </c>
      <c r="N263" s="90">
        <f t="shared" si="102"/>
        <v>0.5</v>
      </c>
      <c r="O263" s="90">
        <f t="shared" si="102"/>
        <v>0.44</v>
      </c>
      <c r="P263" s="90">
        <f t="shared" si="102"/>
        <v>0.44</v>
      </c>
      <c r="Q263" s="90">
        <f t="shared" si="102"/>
        <v>0.48</v>
      </c>
      <c r="R263" s="90">
        <f t="shared" si="102"/>
        <v>0.5</v>
      </c>
      <c r="S263" s="90">
        <f t="shared" si="102"/>
        <v>0.48</v>
      </c>
      <c r="T263" s="90">
        <f t="shared" si="102"/>
        <v>0.42</v>
      </c>
      <c r="U263" s="90">
        <f t="shared" si="102"/>
        <v>0.36</v>
      </c>
      <c r="V263" s="90">
        <f t="shared" si="102"/>
        <v>0.32</v>
      </c>
      <c r="W263" s="90">
        <f t="shared" si="102"/>
        <v>0.36</v>
      </c>
      <c r="X263" s="90">
        <f t="shared" si="102"/>
        <v>0.44</v>
      </c>
      <c r="Y263" s="90">
        <f t="shared" si="102"/>
        <v>0.48</v>
      </c>
      <c r="Z263" s="90">
        <f t="shared" si="102"/>
        <v>0.5</v>
      </c>
      <c r="AA263" s="90">
        <f t="shared" si="102"/>
        <v>0.44</v>
      </c>
      <c r="AB263" s="90">
        <f t="shared" si="102"/>
        <v>0.42</v>
      </c>
      <c r="AC263" s="90">
        <f t="shared" si="102"/>
        <v>0.46</v>
      </c>
      <c r="AD263" s="90">
        <f t="shared" si="102"/>
        <v>0.54</v>
      </c>
      <c r="AE263" s="90">
        <f t="shared" si="102"/>
        <v>0.54</v>
      </c>
      <c r="AF263" s="90">
        <f t="shared" si="102"/>
        <v>0.46</v>
      </c>
      <c r="AG263" s="90">
        <f t="shared" si="102"/>
        <v>0.42</v>
      </c>
      <c r="AH263" s="90">
        <f t="shared" si="102"/>
        <v>0.32</v>
      </c>
      <c r="AI263" s="90">
        <f t="shared" si="102"/>
        <v>0.4</v>
      </c>
      <c r="AJ263" s="90">
        <f t="shared" si="102"/>
        <v>0.56000000000000005</v>
      </c>
      <c r="AK263" s="90">
        <f t="shared" si="102"/>
        <v>0.57999999999999996</v>
      </c>
      <c r="AL263" s="90">
        <f t="shared" si="102"/>
        <v>0.6</v>
      </c>
      <c r="AM263" s="90">
        <f t="shared" si="102"/>
        <v>0.54</v>
      </c>
      <c r="AN263" s="90">
        <f t="shared" si="102"/>
        <v>0.4</v>
      </c>
      <c r="AO263" s="90">
        <f t="shared" si="102"/>
        <v>0.44</v>
      </c>
      <c r="AP263" s="90">
        <f t="shared" si="102"/>
        <v>0.46</v>
      </c>
      <c r="AQ263" s="90">
        <f t="shared" si="102"/>
        <v>0.42</v>
      </c>
      <c r="AR263" s="90">
        <f t="shared" si="102"/>
        <v>0.5</v>
      </c>
      <c r="AS263" s="90">
        <f t="shared" si="102"/>
        <v>0.36</v>
      </c>
      <c r="AT263" s="90">
        <f t="shared" si="102"/>
        <v>0.4</v>
      </c>
    </row>
    <row r="264" spans="1:68" ht="47.25" x14ac:dyDescent="0.25">
      <c r="A264" s="5" t="s">
        <v>27</v>
      </c>
      <c r="B264">
        <f t="shared" ref="B264:AT264" si="103">COUNTBLANK(B208:B260)</f>
        <v>1</v>
      </c>
      <c r="C264">
        <f t="shared" si="103"/>
        <v>1</v>
      </c>
      <c r="D264">
        <f t="shared" si="103"/>
        <v>1</v>
      </c>
      <c r="E264">
        <f t="shared" si="103"/>
        <v>1</v>
      </c>
      <c r="F264">
        <f t="shared" si="103"/>
        <v>2</v>
      </c>
      <c r="G264">
        <f t="shared" si="103"/>
        <v>3</v>
      </c>
      <c r="H264">
        <f t="shared" si="103"/>
        <v>3</v>
      </c>
      <c r="I264">
        <f t="shared" si="103"/>
        <v>3</v>
      </c>
      <c r="J264">
        <f t="shared" si="103"/>
        <v>3</v>
      </c>
      <c r="K264">
        <f t="shared" si="103"/>
        <v>3</v>
      </c>
      <c r="L264">
        <f t="shared" si="103"/>
        <v>3</v>
      </c>
      <c r="M264">
        <f t="shared" si="103"/>
        <v>3</v>
      </c>
      <c r="N264">
        <f t="shared" si="103"/>
        <v>3</v>
      </c>
      <c r="O264">
        <f t="shared" si="103"/>
        <v>3</v>
      </c>
      <c r="P264">
        <f t="shared" si="103"/>
        <v>3</v>
      </c>
      <c r="Q264">
        <f t="shared" si="103"/>
        <v>3</v>
      </c>
      <c r="R264">
        <f t="shared" si="103"/>
        <v>3</v>
      </c>
      <c r="S264">
        <f t="shared" si="103"/>
        <v>3</v>
      </c>
      <c r="T264">
        <f t="shared" si="103"/>
        <v>3</v>
      </c>
      <c r="U264">
        <f t="shared" si="103"/>
        <v>3</v>
      </c>
      <c r="V264">
        <f t="shared" si="103"/>
        <v>3</v>
      </c>
      <c r="W264">
        <f t="shared" si="103"/>
        <v>3</v>
      </c>
      <c r="X264">
        <f t="shared" si="103"/>
        <v>3</v>
      </c>
      <c r="Y264">
        <f t="shared" si="103"/>
        <v>3</v>
      </c>
      <c r="Z264">
        <f t="shared" si="103"/>
        <v>3</v>
      </c>
      <c r="AA264">
        <f t="shared" si="103"/>
        <v>3</v>
      </c>
      <c r="AB264">
        <f t="shared" si="103"/>
        <v>3</v>
      </c>
      <c r="AC264">
        <f t="shared" si="103"/>
        <v>3</v>
      </c>
      <c r="AD264">
        <f t="shared" si="103"/>
        <v>3</v>
      </c>
      <c r="AE264">
        <f t="shared" si="103"/>
        <v>3</v>
      </c>
      <c r="AF264">
        <f t="shared" si="103"/>
        <v>3</v>
      </c>
      <c r="AG264">
        <f t="shared" si="103"/>
        <v>3</v>
      </c>
      <c r="AH264">
        <f t="shared" si="103"/>
        <v>3</v>
      </c>
      <c r="AI264">
        <f t="shared" si="103"/>
        <v>3</v>
      </c>
      <c r="AJ264">
        <f t="shared" si="103"/>
        <v>3</v>
      </c>
      <c r="AK264">
        <f t="shared" si="103"/>
        <v>3</v>
      </c>
      <c r="AL264">
        <f t="shared" si="103"/>
        <v>3</v>
      </c>
      <c r="AM264">
        <f t="shared" si="103"/>
        <v>3</v>
      </c>
      <c r="AN264">
        <f t="shared" si="103"/>
        <v>3</v>
      </c>
      <c r="AO264">
        <f t="shared" si="103"/>
        <v>3</v>
      </c>
      <c r="AP264">
        <f t="shared" si="103"/>
        <v>3</v>
      </c>
      <c r="AQ264">
        <f t="shared" si="103"/>
        <v>3</v>
      </c>
      <c r="AR264">
        <f t="shared" si="103"/>
        <v>3</v>
      </c>
      <c r="AS264">
        <f t="shared" si="103"/>
        <v>3</v>
      </c>
      <c r="AT264">
        <f t="shared" si="103"/>
        <v>3</v>
      </c>
    </row>
    <row r="265" spans="1:68" ht="47.25" x14ac:dyDescent="0.25">
      <c r="A265" s="90" t="s">
        <v>68</v>
      </c>
      <c r="B265">
        <f>COUNTIF(B208:B260,2)</f>
        <v>10</v>
      </c>
      <c r="C265">
        <f t="shared" ref="C265:AT265" si="104">COUNTIF(C208:C260,2)</f>
        <v>9</v>
      </c>
      <c r="D265">
        <f t="shared" si="104"/>
        <v>7</v>
      </c>
      <c r="E265">
        <f t="shared" si="104"/>
        <v>4</v>
      </c>
      <c r="F265">
        <f t="shared" si="104"/>
        <v>7</v>
      </c>
      <c r="G265">
        <f t="shared" si="104"/>
        <v>8</v>
      </c>
      <c r="H265">
        <f t="shared" si="104"/>
        <v>8</v>
      </c>
      <c r="I265">
        <f t="shared" si="104"/>
        <v>7</v>
      </c>
      <c r="J265">
        <f t="shared" si="104"/>
        <v>8</v>
      </c>
      <c r="K265">
        <f t="shared" si="104"/>
        <v>8</v>
      </c>
      <c r="L265">
        <f t="shared" si="104"/>
        <v>6</v>
      </c>
      <c r="M265">
        <f t="shared" si="104"/>
        <v>8</v>
      </c>
      <c r="N265">
        <f t="shared" si="104"/>
        <v>7</v>
      </c>
      <c r="O265">
        <f t="shared" si="104"/>
        <v>6</v>
      </c>
      <c r="P265">
        <f t="shared" si="104"/>
        <v>9</v>
      </c>
      <c r="Q265">
        <f t="shared" si="104"/>
        <v>8</v>
      </c>
      <c r="R265">
        <f t="shared" si="104"/>
        <v>9</v>
      </c>
      <c r="S265">
        <f t="shared" si="104"/>
        <v>11</v>
      </c>
      <c r="T265">
        <f t="shared" si="104"/>
        <v>8</v>
      </c>
      <c r="U265">
        <f t="shared" si="104"/>
        <v>9</v>
      </c>
      <c r="V265">
        <f t="shared" si="104"/>
        <v>8</v>
      </c>
      <c r="W265">
        <f t="shared" si="104"/>
        <v>11</v>
      </c>
      <c r="X265">
        <f t="shared" si="104"/>
        <v>10</v>
      </c>
      <c r="Y265">
        <f t="shared" si="104"/>
        <v>11</v>
      </c>
      <c r="Z265">
        <f t="shared" si="104"/>
        <v>8</v>
      </c>
      <c r="AA265">
        <f t="shared" si="104"/>
        <v>8</v>
      </c>
      <c r="AB265">
        <f t="shared" si="104"/>
        <v>8</v>
      </c>
      <c r="AC265">
        <f t="shared" si="104"/>
        <v>8</v>
      </c>
      <c r="AD265">
        <f t="shared" si="104"/>
        <v>11</v>
      </c>
      <c r="AE265">
        <f t="shared" si="104"/>
        <v>13</v>
      </c>
      <c r="AF265">
        <f t="shared" si="104"/>
        <v>9</v>
      </c>
      <c r="AG265">
        <f t="shared" si="104"/>
        <v>10</v>
      </c>
      <c r="AH265">
        <f t="shared" si="104"/>
        <v>10</v>
      </c>
      <c r="AI265">
        <f t="shared" si="104"/>
        <v>10</v>
      </c>
      <c r="AJ265">
        <f t="shared" si="104"/>
        <v>9</v>
      </c>
      <c r="AK265">
        <f t="shared" si="104"/>
        <v>8</v>
      </c>
      <c r="AL265">
        <f t="shared" si="104"/>
        <v>9</v>
      </c>
      <c r="AM265">
        <f t="shared" si="104"/>
        <v>9</v>
      </c>
      <c r="AN265">
        <f t="shared" si="104"/>
        <v>10</v>
      </c>
      <c r="AO265">
        <f t="shared" si="104"/>
        <v>11</v>
      </c>
      <c r="AP265">
        <f t="shared" si="104"/>
        <v>14</v>
      </c>
      <c r="AQ265">
        <f t="shared" si="104"/>
        <v>9</v>
      </c>
      <c r="AR265">
        <f t="shared" si="104"/>
        <v>13</v>
      </c>
      <c r="AS265">
        <f t="shared" si="104"/>
        <v>7</v>
      </c>
      <c r="AT265">
        <f t="shared" si="104"/>
        <v>4</v>
      </c>
    </row>
    <row r="266" spans="1:68" ht="94.5" x14ac:dyDescent="0.25">
      <c r="BO266" s="11" t="s">
        <v>75</v>
      </c>
      <c r="BP266">
        <f>COUNTIF(BP208:BP260,0)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WFUT4102010</dc:creator>
  <cp:lastModifiedBy>WFUT4102010</cp:lastModifiedBy>
  <dcterms:created xsi:type="dcterms:W3CDTF">2011-04-15T15:49:34Z</dcterms:created>
  <dcterms:modified xsi:type="dcterms:W3CDTF">2011-04-21T17:30:07Z</dcterms:modified>
</cp:coreProperties>
</file>